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 saveExternalLinkValues="0"/>
  <mc:AlternateContent xmlns:mc="http://schemas.openxmlformats.org/markup-compatibility/2006">
    <mc:Choice Requires="x15">
      <x15ac:absPath xmlns:x15ac="http://schemas.microsoft.com/office/spreadsheetml/2010/11/ac" url="C:\Users\evica\Desktop\ZZ_2022\Uzavreté finalne ZZ\"/>
    </mc:Choice>
  </mc:AlternateContent>
  <xr:revisionPtr revIDLastSave="0" documentId="13_ncr:1_{FEA92871-088D-466C-A8A6-2E2F6533822E}" xr6:coauthVersionLast="47" xr6:coauthVersionMax="47" xr10:uidLastSave="{00000000-0000-0000-0000-000000000000}"/>
  <bookViews>
    <workbookView xWindow="-110" yWindow="-110" windowWidth="19420" windowHeight="10420" tabRatio="949" activeTab="2" xr2:uid="{00000000-000D-0000-FFFF-FFFF00000000}"/>
  </bookViews>
  <sheets>
    <sheet name="Súhrnný výkaz 4Q 2022" sheetId="27" r:id="rId1"/>
    <sheet name="Osobitné údaje k výnimke z NV" sheetId="40" r:id="rId2"/>
    <sheet name="Evidencia prijímateľov 2022" sheetId="51" r:id="rId3"/>
    <sheet name="VZOR Nový zoznam prijímateľov" sheetId="45" state="hidden" r:id="rId4"/>
    <sheet name="Evidencia samoplatcov 4Q 2022" sheetId="36" r:id="rId5"/>
    <sheet name="Október 2022" sheetId="39" r:id="rId6"/>
    <sheet name="November 2022" sheetId="41" r:id="rId7"/>
    <sheet name="December 2022" sheetId="42" r:id="rId8"/>
    <sheet name="Výpočet" sheetId="43" r:id="rId9"/>
    <sheet name="Záverečné zúčtovanie 2022 " sheetId="52" r:id="rId10"/>
    <sheet name="Evidencia zamestnancov 2022" sheetId="48" r:id="rId11"/>
    <sheet name="EON 2022" sheetId="49" r:id="rId12"/>
    <sheet name="Čestné vyhlásenie" sheetId="50" r:id="rId13"/>
    <sheet name="zoznam" sheetId="14" state="hidden" r:id="rId14"/>
  </sheets>
  <definedNames>
    <definedName name="_xlnm.Print_Area" localSheetId="12">'Čestné vyhlásenie'!$A$1:$I$48</definedName>
    <definedName name="_xlnm.Print_Area" localSheetId="9">'Záverečné zúčtovanie 2022 '!$A$1:$D$27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9" l="1"/>
  <c r="A3" i="49"/>
  <c r="A4" i="49"/>
  <c r="A5" i="49"/>
  <c r="A1" i="49"/>
  <c r="A196" i="48"/>
  <c r="A197" i="48"/>
  <c r="A198" i="48"/>
  <c r="A199" i="48"/>
  <c r="A195" i="48"/>
  <c r="A156" i="48"/>
  <c r="A157" i="48"/>
  <c r="A158" i="48"/>
  <c r="A159" i="48"/>
  <c r="A155" i="48"/>
  <c r="A116" i="48"/>
  <c r="A117" i="48"/>
  <c r="A118" i="48"/>
  <c r="A119" i="48"/>
  <c r="A115" i="48"/>
  <c r="A76" i="48"/>
  <c r="A77" i="48"/>
  <c r="A78" i="48"/>
  <c r="A79" i="48"/>
  <c r="A75" i="48"/>
  <c r="A38" i="48"/>
  <c r="A39" i="48"/>
  <c r="A40" i="48"/>
  <c r="A41" i="48"/>
  <c r="A37" i="48"/>
  <c r="A2" i="48"/>
  <c r="A3" i="48"/>
  <c r="A4" i="48"/>
  <c r="A5" i="48"/>
  <c r="A1" i="48"/>
  <c r="A2" i="52"/>
  <c r="A3" i="52"/>
  <c r="A4" i="52"/>
  <c r="A5" i="52"/>
  <c r="A1" i="52"/>
  <c r="A521" i="51"/>
  <c r="A522" i="51"/>
  <c r="A523" i="51"/>
  <c r="A524" i="51"/>
  <c r="A520" i="51"/>
  <c r="A478" i="51"/>
  <c r="A479" i="51"/>
  <c r="A480" i="51"/>
  <c r="A481" i="51"/>
  <c r="A477" i="51"/>
  <c r="A436" i="51"/>
  <c r="A437" i="51"/>
  <c r="A438" i="51"/>
  <c r="A439" i="51"/>
  <c r="A435" i="51"/>
  <c r="A393" i="51"/>
  <c r="A394" i="51"/>
  <c r="A395" i="51"/>
  <c r="A396" i="51"/>
  <c r="A392" i="51"/>
  <c r="A351" i="51"/>
  <c r="A352" i="51"/>
  <c r="A353" i="51"/>
  <c r="A354" i="51"/>
  <c r="A350" i="51"/>
  <c r="A307" i="51"/>
  <c r="A308" i="51"/>
  <c r="A309" i="51"/>
  <c r="A310" i="51"/>
  <c r="A306" i="51"/>
  <c r="A263" i="51"/>
  <c r="A264" i="51"/>
  <c r="A265" i="51"/>
  <c r="A266" i="51"/>
  <c r="A262" i="51"/>
  <c r="A219" i="51"/>
  <c r="A220" i="51"/>
  <c r="A221" i="51"/>
  <c r="A222" i="51"/>
  <c r="A218" i="51"/>
  <c r="A175" i="51"/>
  <c r="A176" i="51"/>
  <c r="A177" i="51"/>
  <c r="A178" i="51"/>
  <c r="A174" i="51"/>
  <c r="A132" i="51"/>
  <c r="A133" i="51"/>
  <c r="A134" i="51"/>
  <c r="A135" i="51"/>
  <c r="A131" i="51"/>
  <c r="A89" i="51"/>
  <c r="A90" i="51"/>
  <c r="A91" i="51"/>
  <c r="A92" i="51"/>
  <c r="A88" i="51"/>
  <c r="A46" i="51"/>
  <c r="A47" i="51"/>
  <c r="A48" i="51"/>
  <c r="A49" i="51"/>
  <c r="A45" i="51"/>
  <c r="A1" i="51"/>
  <c r="H53" i="51"/>
  <c r="C8" i="52"/>
  <c r="C7" i="52"/>
  <c r="C22" i="52"/>
  <c r="C11" i="52"/>
  <c r="A44" i="39"/>
  <c r="I529" i="51"/>
  <c r="I530" i="51"/>
  <c r="I531" i="51"/>
  <c r="I532" i="51"/>
  <c r="I533" i="51"/>
  <c r="I534" i="51"/>
  <c r="I535" i="51"/>
  <c r="I536" i="51"/>
  <c r="I537" i="51"/>
  <c r="I538" i="51"/>
  <c r="I539" i="51"/>
  <c r="I540" i="51"/>
  <c r="I541" i="51"/>
  <c r="I542" i="51"/>
  <c r="I543" i="51"/>
  <c r="I544" i="51"/>
  <c r="I545" i="51"/>
  <c r="I546" i="51"/>
  <c r="I547" i="51"/>
  <c r="I548" i="51"/>
  <c r="I549" i="51"/>
  <c r="I550" i="51"/>
  <c r="I551" i="51"/>
  <c r="I552" i="51"/>
  <c r="I553" i="51"/>
  <c r="I554" i="51"/>
  <c r="I555" i="51"/>
  <c r="I556" i="51"/>
  <c r="I557" i="51"/>
  <c r="I528" i="51"/>
  <c r="H529" i="51"/>
  <c r="H530" i="51"/>
  <c r="H531" i="51"/>
  <c r="H532" i="51"/>
  <c r="H533" i="51"/>
  <c r="H534" i="51"/>
  <c r="H535" i="51"/>
  <c r="H536" i="51"/>
  <c r="H537" i="51"/>
  <c r="H538" i="51"/>
  <c r="H539" i="51"/>
  <c r="H540" i="51"/>
  <c r="H541" i="51"/>
  <c r="H542" i="51"/>
  <c r="H543" i="51"/>
  <c r="H544" i="51"/>
  <c r="H545" i="51"/>
  <c r="H546" i="51"/>
  <c r="H547" i="51"/>
  <c r="H548" i="51"/>
  <c r="H549" i="51"/>
  <c r="H550" i="51"/>
  <c r="H551" i="51"/>
  <c r="H552" i="51"/>
  <c r="H553" i="51"/>
  <c r="H554" i="51"/>
  <c r="H555" i="51"/>
  <c r="H556" i="51"/>
  <c r="H557" i="51"/>
  <c r="H528" i="51"/>
  <c r="I486" i="51"/>
  <c r="I487" i="51"/>
  <c r="I488" i="51"/>
  <c r="I489" i="51"/>
  <c r="I490" i="51"/>
  <c r="I491" i="51"/>
  <c r="I492" i="51"/>
  <c r="I493" i="51"/>
  <c r="I494" i="51"/>
  <c r="I495" i="51"/>
  <c r="I496" i="51"/>
  <c r="I497" i="51"/>
  <c r="I498" i="51"/>
  <c r="I499" i="51"/>
  <c r="I500" i="51"/>
  <c r="I501" i="51"/>
  <c r="I502" i="51"/>
  <c r="I503" i="51"/>
  <c r="I504" i="51"/>
  <c r="I505" i="51"/>
  <c r="I506" i="51"/>
  <c r="I507" i="51"/>
  <c r="I508" i="51"/>
  <c r="I509" i="51"/>
  <c r="I510" i="51"/>
  <c r="I511" i="51"/>
  <c r="I512" i="51"/>
  <c r="I513" i="51"/>
  <c r="I514" i="51"/>
  <c r="I485" i="51"/>
  <c r="H486" i="51"/>
  <c r="H487" i="51"/>
  <c r="H488" i="51"/>
  <c r="H489" i="51"/>
  <c r="H490" i="51"/>
  <c r="H491" i="51"/>
  <c r="H492" i="51"/>
  <c r="H493" i="51"/>
  <c r="H494" i="51"/>
  <c r="H495" i="51"/>
  <c r="H496" i="51"/>
  <c r="H497" i="51"/>
  <c r="H498" i="51"/>
  <c r="H499" i="51"/>
  <c r="H500" i="51"/>
  <c r="H501" i="51"/>
  <c r="H502" i="51"/>
  <c r="H503" i="51"/>
  <c r="H504" i="51"/>
  <c r="H505" i="51"/>
  <c r="H506" i="51"/>
  <c r="H507" i="51"/>
  <c r="H508" i="51"/>
  <c r="H509" i="51"/>
  <c r="H510" i="51"/>
  <c r="H511" i="51"/>
  <c r="H512" i="51"/>
  <c r="H513" i="51"/>
  <c r="H514" i="51"/>
  <c r="H485" i="51"/>
  <c r="I444" i="51"/>
  <c r="I445" i="51"/>
  <c r="I446" i="51"/>
  <c r="I447" i="51"/>
  <c r="I448" i="51"/>
  <c r="I449" i="51"/>
  <c r="I450" i="51"/>
  <c r="I451" i="51"/>
  <c r="I452" i="51"/>
  <c r="I453" i="51"/>
  <c r="I454" i="51"/>
  <c r="I455" i="51"/>
  <c r="I456" i="51"/>
  <c r="I457" i="51"/>
  <c r="I458" i="51"/>
  <c r="I459" i="51"/>
  <c r="I460" i="51"/>
  <c r="I461" i="51"/>
  <c r="I462" i="51"/>
  <c r="I463" i="51"/>
  <c r="I464" i="51"/>
  <c r="I465" i="51"/>
  <c r="I466" i="51"/>
  <c r="I467" i="51"/>
  <c r="I468" i="51"/>
  <c r="I469" i="51"/>
  <c r="I470" i="51"/>
  <c r="I471" i="51"/>
  <c r="I472" i="51"/>
  <c r="I443" i="51"/>
  <c r="H444" i="51"/>
  <c r="H445" i="51"/>
  <c r="H446" i="51"/>
  <c r="H447" i="51"/>
  <c r="H448" i="51"/>
  <c r="H449" i="51"/>
  <c r="H450" i="51"/>
  <c r="H451" i="51"/>
  <c r="H452" i="51"/>
  <c r="H453" i="51"/>
  <c r="H454" i="51"/>
  <c r="H455" i="51"/>
  <c r="H456" i="51"/>
  <c r="H457" i="51"/>
  <c r="H458" i="51"/>
  <c r="H459" i="51"/>
  <c r="H460" i="51"/>
  <c r="H461" i="51"/>
  <c r="H462" i="51"/>
  <c r="H463" i="51"/>
  <c r="H464" i="51"/>
  <c r="H465" i="51"/>
  <c r="H466" i="51"/>
  <c r="H467" i="51"/>
  <c r="H468" i="51"/>
  <c r="H469" i="51"/>
  <c r="H470" i="51"/>
  <c r="H471" i="51"/>
  <c r="H472" i="51"/>
  <c r="H443" i="51"/>
  <c r="I401" i="51"/>
  <c r="I402" i="51"/>
  <c r="I403" i="51"/>
  <c r="I404" i="51"/>
  <c r="I405" i="51"/>
  <c r="I406" i="51"/>
  <c r="I407" i="51"/>
  <c r="I408" i="51"/>
  <c r="I409" i="51"/>
  <c r="I410" i="51"/>
  <c r="I411" i="51"/>
  <c r="I412" i="51"/>
  <c r="I413" i="51"/>
  <c r="I414" i="51"/>
  <c r="I415" i="51"/>
  <c r="I416" i="51"/>
  <c r="I417" i="51"/>
  <c r="I418" i="51"/>
  <c r="I419" i="51"/>
  <c r="I420" i="51"/>
  <c r="I421" i="51"/>
  <c r="I422" i="51"/>
  <c r="I423" i="51"/>
  <c r="I424" i="51"/>
  <c r="I425" i="51"/>
  <c r="I426" i="51"/>
  <c r="I427" i="51"/>
  <c r="I428" i="51"/>
  <c r="I429" i="51"/>
  <c r="I400" i="51"/>
  <c r="H401" i="51"/>
  <c r="H402" i="51"/>
  <c r="H403" i="51"/>
  <c r="H404" i="51"/>
  <c r="H405" i="51"/>
  <c r="H406" i="51"/>
  <c r="H407" i="51"/>
  <c r="H408" i="51"/>
  <c r="H409" i="51"/>
  <c r="H410" i="51"/>
  <c r="H411" i="51"/>
  <c r="H412" i="51"/>
  <c r="H413" i="51"/>
  <c r="H414" i="51"/>
  <c r="H415" i="51"/>
  <c r="H416" i="51"/>
  <c r="H417" i="51"/>
  <c r="H418" i="51"/>
  <c r="H419" i="51"/>
  <c r="H420" i="51"/>
  <c r="H421" i="51"/>
  <c r="H422" i="51"/>
  <c r="H423" i="51"/>
  <c r="H424" i="51"/>
  <c r="H425" i="51"/>
  <c r="H426" i="51"/>
  <c r="H427" i="51"/>
  <c r="H428" i="51"/>
  <c r="H429" i="51"/>
  <c r="H400" i="51"/>
  <c r="I359" i="51"/>
  <c r="I360" i="51"/>
  <c r="I361" i="51"/>
  <c r="I362" i="51"/>
  <c r="I363" i="51"/>
  <c r="I364" i="51"/>
  <c r="I365" i="51"/>
  <c r="I366" i="51"/>
  <c r="I367" i="51"/>
  <c r="I368" i="51"/>
  <c r="I369" i="51"/>
  <c r="I370" i="51"/>
  <c r="I371" i="51"/>
  <c r="I372" i="51"/>
  <c r="I373" i="51"/>
  <c r="I374" i="51"/>
  <c r="I375" i="51"/>
  <c r="I376" i="51"/>
  <c r="I377" i="51"/>
  <c r="I378" i="51"/>
  <c r="I379" i="51"/>
  <c r="I380" i="51"/>
  <c r="I381" i="51"/>
  <c r="I382" i="51"/>
  <c r="I383" i="51"/>
  <c r="I384" i="51"/>
  <c r="I385" i="51"/>
  <c r="I386" i="51"/>
  <c r="I387" i="51"/>
  <c r="I358" i="51"/>
  <c r="H359" i="51"/>
  <c r="H360" i="51"/>
  <c r="H361" i="51"/>
  <c r="H362" i="51"/>
  <c r="H363" i="51"/>
  <c r="H364" i="51"/>
  <c r="H365" i="51"/>
  <c r="H366" i="51"/>
  <c r="H367" i="51"/>
  <c r="H368" i="51"/>
  <c r="H369" i="51"/>
  <c r="H370" i="51"/>
  <c r="H371" i="51"/>
  <c r="H372" i="51"/>
  <c r="H373" i="51"/>
  <c r="H374" i="51"/>
  <c r="H375" i="51"/>
  <c r="H376" i="51"/>
  <c r="H377" i="51"/>
  <c r="H378" i="51"/>
  <c r="H379" i="51"/>
  <c r="H380" i="51"/>
  <c r="H381" i="51"/>
  <c r="H382" i="51"/>
  <c r="H383" i="51"/>
  <c r="H384" i="51"/>
  <c r="H385" i="51"/>
  <c r="H386" i="51"/>
  <c r="H387" i="51"/>
  <c r="H358" i="51"/>
  <c r="I315" i="51"/>
  <c r="I316" i="51"/>
  <c r="I317" i="51"/>
  <c r="I318" i="51"/>
  <c r="I319" i="51"/>
  <c r="I320" i="51"/>
  <c r="I321" i="51"/>
  <c r="I322" i="51"/>
  <c r="I323" i="51"/>
  <c r="I324" i="51"/>
  <c r="I325" i="51"/>
  <c r="I326" i="51"/>
  <c r="I327" i="51"/>
  <c r="I328" i="51"/>
  <c r="I329" i="51"/>
  <c r="I330" i="51"/>
  <c r="I331" i="51"/>
  <c r="I332" i="51"/>
  <c r="I333" i="51"/>
  <c r="I334" i="51"/>
  <c r="I335" i="51"/>
  <c r="I336" i="51"/>
  <c r="I337" i="51"/>
  <c r="I338" i="51"/>
  <c r="I339" i="51"/>
  <c r="I340" i="51"/>
  <c r="I341" i="51"/>
  <c r="I342" i="51"/>
  <c r="I343" i="51"/>
  <c r="I314" i="51"/>
  <c r="H315" i="51"/>
  <c r="H316" i="51"/>
  <c r="H317" i="51"/>
  <c r="H318" i="51"/>
  <c r="H319" i="51"/>
  <c r="H320" i="51"/>
  <c r="H321" i="51"/>
  <c r="H322" i="51"/>
  <c r="H323" i="51"/>
  <c r="H324" i="51"/>
  <c r="H325" i="51"/>
  <c r="H326" i="51"/>
  <c r="H327" i="51"/>
  <c r="H328" i="51"/>
  <c r="H329" i="51"/>
  <c r="H330" i="51"/>
  <c r="H331" i="51"/>
  <c r="H332" i="51"/>
  <c r="H333" i="51"/>
  <c r="H334" i="51"/>
  <c r="H335" i="51"/>
  <c r="H336" i="51"/>
  <c r="H337" i="51"/>
  <c r="H338" i="51"/>
  <c r="H339" i="51"/>
  <c r="H340" i="51"/>
  <c r="H341" i="51"/>
  <c r="H342" i="51"/>
  <c r="H343" i="51"/>
  <c r="H314" i="51"/>
  <c r="I271" i="51"/>
  <c r="I272" i="51"/>
  <c r="I273" i="51"/>
  <c r="I274" i="51"/>
  <c r="I275" i="51"/>
  <c r="I276" i="51"/>
  <c r="I277" i="51"/>
  <c r="I278" i="51"/>
  <c r="I279" i="51"/>
  <c r="I280" i="51"/>
  <c r="I281" i="51"/>
  <c r="I282" i="51"/>
  <c r="I283" i="51"/>
  <c r="I284" i="51"/>
  <c r="I285" i="51"/>
  <c r="I286" i="51"/>
  <c r="I287" i="51"/>
  <c r="I288" i="51"/>
  <c r="I289" i="51"/>
  <c r="I290" i="51"/>
  <c r="I291" i="51"/>
  <c r="I292" i="51"/>
  <c r="I293" i="51"/>
  <c r="I294" i="51"/>
  <c r="I295" i="51"/>
  <c r="I296" i="51"/>
  <c r="I297" i="51"/>
  <c r="I298" i="51"/>
  <c r="I299" i="51"/>
  <c r="I270" i="51"/>
  <c r="H271" i="51"/>
  <c r="H272" i="51"/>
  <c r="H273" i="51"/>
  <c r="H274" i="51"/>
  <c r="H275" i="51"/>
  <c r="H276" i="51"/>
  <c r="H277" i="51"/>
  <c r="H278" i="51"/>
  <c r="H279" i="51"/>
  <c r="H280" i="51"/>
  <c r="H281" i="51"/>
  <c r="H282" i="51"/>
  <c r="H283" i="51"/>
  <c r="H284" i="51"/>
  <c r="H285" i="51"/>
  <c r="H286" i="51"/>
  <c r="H287" i="51"/>
  <c r="H288" i="51"/>
  <c r="H289" i="51"/>
  <c r="H290" i="51"/>
  <c r="H291" i="51"/>
  <c r="H292" i="51"/>
  <c r="H293" i="51"/>
  <c r="H294" i="51"/>
  <c r="H295" i="51"/>
  <c r="H296" i="51"/>
  <c r="H297" i="51"/>
  <c r="H298" i="51"/>
  <c r="H299" i="51"/>
  <c r="H270" i="51"/>
  <c r="I227" i="51"/>
  <c r="I228" i="51"/>
  <c r="I229" i="51"/>
  <c r="I230" i="51"/>
  <c r="I231" i="51"/>
  <c r="I232" i="51"/>
  <c r="I233" i="51"/>
  <c r="I234" i="51"/>
  <c r="I235" i="51"/>
  <c r="I236" i="51"/>
  <c r="I237" i="51"/>
  <c r="I238" i="51"/>
  <c r="I239" i="51"/>
  <c r="I240" i="51"/>
  <c r="I241" i="51"/>
  <c r="I242" i="51"/>
  <c r="I243" i="51"/>
  <c r="I244" i="51"/>
  <c r="I245" i="51"/>
  <c r="I246" i="51"/>
  <c r="I247" i="51"/>
  <c r="I248" i="51"/>
  <c r="I249" i="51"/>
  <c r="I250" i="51"/>
  <c r="I251" i="51"/>
  <c r="I252" i="51"/>
  <c r="I253" i="51"/>
  <c r="I254" i="51"/>
  <c r="I255" i="51"/>
  <c r="I226" i="51"/>
  <c r="H227" i="51"/>
  <c r="H228" i="51"/>
  <c r="H229" i="51"/>
  <c r="H230" i="51"/>
  <c r="H231" i="51"/>
  <c r="H232" i="51"/>
  <c r="H233" i="51"/>
  <c r="H234" i="51"/>
  <c r="H235" i="51"/>
  <c r="H236" i="51"/>
  <c r="H237" i="51"/>
  <c r="H238" i="51"/>
  <c r="H239" i="51"/>
  <c r="H240" i="51"/>
  <c r="H241" i="51"/>
  <c r="H242" i="51"/>
  <c r="H243" i="51"/>
  <c r="H244" i="51"/>
  <c r="H245" i="51"/>
  <c r="H246" i="51"/>
  <c r="H247" i="51"/>
  <c r="H248" i="51"/>
  <c r="H249" i="51"/>
  <c r="H250" i="51"/>
  <c r="H251" i="51"/>
  <c r="H252" i="51"/>
  <c r="H253" i="51"/>
  <c r="H254" i="51"/>
  <c r="H255" i="51"/>
  <c r="H226" i="51"/>
  <c r="I183" i="51"/>
  <c r="I184" i="51"/>
  <c r="I185" i="51"/>
  <c r="I186" i="51"/>
  <c r="I187" i="51"/>
  <c r="I188" i="51"/>
  <c r="I189" i="51"/>
  <c r="I190" i="51"/>
  <c r="I191" i="51"/>
  <c r="I192" i="51"/>
  <c r="I193" i="51"/>
  <c r="I194" i="51"/>
  <c r="I195" i="51"/>
  <c r="I196" i="51"/>
  <c r="I197" i="51"/>
  <c r="I198" i="51"/>
  <c r="I199" i="51"/>
  <c r="I200" i="51"/>
  <c r="I201" i="51"/>
  <c r="I202" i="51"/>
  <c r="I203" i="51"/>
  <c r="I204" i="51"/>
  <c r="I205" i="51"/>
  <c r="I206" i="51"/>
  <c r="I207" i="51"/>
  <c r="I208" i="51"/>
  <c r="I209" i="51"/>
  <c r="I210" i="51"/>
  <c r="I211" i="51"/>
  <c r="I182" i="51"/>
  <c r="H183" i="51"/>
  <c r="H184" i="51"/>
  <c r="H185" i="51"/>
  <c r="H186" i="51"/>
  <c r="H187" i="51"/>
  <c r="H188" i="51"/>
  <c r="H189" i="51"/>
  <c r="H190" i="51"/>
  <c r="H191" i="51"/>
  <c r="H192" i="51"/>
  <c r="H193" i="51"/>
  <c r="H194" i="51"/>
  <c r="H195" i="51"/>
  <c r="H196" i="51"/>
  <c r="H197" i="51"/>
  <c r="H198" i="51"/>
  <c r="H199" i="51"/>
  <c r="H200" i="51"/>
  <c r="H201" i="51"/>
  <c r="H202" i="51"/>
  <c r="H203" i="51"/>
  <c r="H204" i="51"/>
  <c r="H205" i="51"/>
  <c r="H206" i="51"/>
  <c r="H207" i="51"/>
  <c r="H208" i="51"/>
  <c r="H209" i="51"/>
  <c r="H210" i="51"/>
  <c r="H211" i="51"/>
  <c r="H182" i="51"/>
  <c r="I140" i="51"/>
  <c r="I141" i="51"/>
  <c r="I142" i="51"/>
  <c r="I143" i="51"/>
  <c r="I144" i="51"/>
  <c r="I145" i="51"/>
  <c r="I146" i="51"/>
  <c r="I147" i="51"/>
  <c r="I148" i="51"/>
  <c r="I149" i="51"/>
  <c r="I150" i="51"/>
  <c r="I151" i="51"/>
  <c r="I152" i="51"/>
  <c r="I153" i="51"/>
  <c r="I154" i="51"/>
  <c r="I155" i="51"/>
  <c r="I156" i="51"/>
  <c r="I157" i="51"/>
  <c r="I158" i="51"/>
  <c r="I159" i="51"/>
  <c r="I160" i="51"/>
  <c r="I161" i="51"/>
  <c r="I162" i="51"/>
  <c r="I163" i="51"/>
  <c r="I164" i="51"/>
  <c r="I165" i="51"/>
  <c r="I166" i="51"/>
  <c r="I167" i="51"/>
  <c r="I168" i="51"/>
  <c r="I139" i="51"/>
  <c r="H140" i="51"/>
  <c r="H141" i="51"/>
  <c r="H142" i="51"/>
  <c r="H143" i="51"/>
  <c r="H144" i="51"/>
  <c r="H145" i="51"/>
  <c r="H146" i="51"/>
  <c r="H147" i="51"/>
  <c r="H148" i="51"/>
  <c r="H149" i="51"/>
  <c r="H150" i="51"/>
  <c r="H151" i="51"/>
  <c r="H152" i="51"/>
  <c r="H153" i="51"/>
  <c r="H154" i="51"/>
  <c r="H155" i="51"/>
  <c r="H156" i="51"/>
  <c r="H157" i="51"/>
  <c r="H158" i="51"/>
  <c r="H159" i="51"/>
  <c r="H160" i="51"/>
  <c r="H161" i="51"/>
  <c r="H162" i="51"/>
  <c r="H163" i="51"/>
  <c r="H164" i="51"/>
  <c r="H165" i="51"/>
  <c r="H166" i="51"/>
  <c r="H167" i="51"/>
  <c r="H168" i="51"/>
  <c r="H139" i="51"/>
  <c r="I97" i="51"/>
  <c r="I98" i="51"/>
  <c r="I99" i="51"/>
  <c r="I100" i="51"/>
  <c r="I101" i="51"/>
  <c r="I102" i="51"/>
  <c r="I103" i="51"/>
  <c r="I104" i="51"/>
  <c r="I105" i="51"/>
  <c r="I106" i="51"/>
  <c r="I107" i="51"/>
  <c r="I108" i="51"/>
  <c r="I109" i="51"/>
  <c r="I110" i="51"/>
  <c r="I111" i="51"/>
  <c r="I112" i="51"/>
  <c r="I113" i="51"/>
  <c r="I114" i="51"/>
  <c r="I115" i="51"/>
  <c r="I116" i="51"/>
  <c r="I117" i="51"/>
  <c r="I118" i="51"/>
  <c r="I119" i="51"/>
  <c r="I120" i="51"/>
  <c r="I121" i="51"/>
  <c r="I122" i="51"/>
  <c r="I123" i="51"/>
  <c r="I124" i="51"/>
  <c r="I125" i="51"/>
  <c r="I96" i="51"/>
  <c r="H97" i="51"/>
  <c r="H98" i="51"/>
  <c r="H99" i="51"/>
  <c r="H100" i="51"/>
  <c r="H101" i="51"/>
  <c r="H102" i="51"/>
  <c r="H103" i="51"/>
  <c r="H104" i="51"/>
  <c r="H105" i="51"/>
  <c r="H106" i="51"/>
  <c r="H107" i="51"/>
  <c r="H108" i="51"/>
  <c r="H109" i="51"/>
  <c r="H110" i="51"/>
  <c r="H111" i="51"/>
  <c r="H112" i="51"/>
  <c r="H113" i="51"/>
  <c r="H114" i="51"/>
  <c r="H115" i="51"/>
  <c r="H116" i="51"/>
  <c r="H117" i="51"/>
  <c r="H118" i="51"/>
  <c r="H119" i="51"/>
  <c r="H120" i="51"/>
  <c r="H121" i="51"/>
  <c r="H122" i="51"/>
  <c r="H123" i="51"/>
  <c r="H124" i="51"/>
  <c r="H125" i="51"/>
  <c r="H96" i="51"/>
  <c r="I54" i="51"/>
  <c r="I58" i="51"/>
  <c r="I62" i="51"/>
  <c r="I66" i="51"/>
  <c r="I70" i="51"/>
  <c r="I74" i="51"/>
  <c r="I78" i="51"/>
  <c r="I82" i="51"/>
  <c r="I53" i="51"/>
  <c r="H54" i="51"/>
  <c r="H55" i="51"/>
  <c r="I55" i="51"/>
  <c r="H56" i="51"/>
  <c r="I56" i="51"/>
  <c r="H57" i="51"/>
  <c r="I57" i="51"/>
  <c r="H58" i="51"/>
  <c r="H59" i="51"/>
  <c r="I59" i="51"/>
  <c r="H60" i="51"/>
  <c r="I60" i="51"/>
  <c r="H61" i="51"/>
  <c r="I61" i="51"/>
  <c r="H62" i="51"/>
  <c r="H63" i="51"/>
  <c r="I63" i="51"/>
  <c r="H64" i="51"/>
  <c r="I64" i="51"/>
  <c r="H65" i="51"/>
  <c r="I65" i="51"/>
  <c r="H66" i="51"/>
  <c r="H67" i="51"/>
  <c r="I67" i="51"/>
  <c r="H68" i="51"/>
  <c r="I68" i="51"/>
  <c r="H69" i="51"/>
  <c r="I69" i="51"/>
  <c r="H70" i="51"/>
  <c r="H71" i="51"/>
  <c r="I71" i="51"/>
  <c r="H72" i="51"/>
  <c r="I72" i="51"/>
  <c r="H73" i="51"/>
  <c r="I73" i="51"/>
  <c r="H74" i="51"/>
  <c r="H75" i="51"/>
  <c r="I75" i="51"/>
  <c r="H76" i="51"/>
  <c r="I76" i="51"/>
  <c r="H77" i="51"/>
  <c r="I77" i="51"/>
  <c r="H78" i="51"/>
  <c r="H79" i="51"/>
  <c r="I79" i="51"/>
  <c r="H80" i="51"/>
  <c r="I80" i="51"/>
  <c r="H81" i="51"/>
  <c r="I81" i="51"/>
  <c r="H82" i="51"/>
  <c r="H10" i="51"/>
  <c r="I10" i="51" s="1"/>
  <c r="A2" i="51"/>
  <c r="A3" i="51"/>
  <c r="A4" i="51"/>
  <c r="A5" i="51"/>
  <c r="H11" i="51"/>
  <c r="I11" i="51" s="1"/>
  <c r="H12" i="51"/>
  <c r="I12" i="51" s="1"/>
  <c r="H13" i="51"/>
  <c r="H14" i="51"/>
  <c r="I14" i="51" s="1"/>
  <c r="H15" i="51"/>
  <c r="I15" i="51" s="1"/>
  <c r="H16" i="51"/>
  <c r="I16" i="51" s="1"/>
  <c r="H17" i="51"/>
  <c r="H18" i="51"/>
  <c r="I18" i="51" s="1"/>
  <c r="H19" i="51"/>
  <c r="I19" i="51" s="1"/>
  <c r="H20" i="51"/>
  <c r="I20" i="51" s="1"/>
  <c r="H21" i="51"/>
  <c r="I21" i="51" s="1"/>
  <c r="H22" i="51"/>
  <c r="I22" i="51" s="1"/>
  <c r="H23" i="51"/>
  <c r="I23" i="51" s="1"/>
  <c r="H24" i="51"/>
  <c r="I24" i="51" s="1"/>
  <c r="H25" i="51"/>
  <c r="H26" i="51"/>
  <c r="I26" i="51" s="1"/>
  <c r="H27" i="51"/>
  <c r="I27" i="51" s="1"/>
  <c r="H28" i="51"/>
  <c r="H29" i="51"/>
  <c r="H30" i="51"/>
  <c r="H31" i="51"/>
  <c r="I31" i="51" s="1"/>
  <c r="H32" i="51"/>
  <c r="H33" i="51"/>
  <c r="I33" i="51" s="1"/>
  <c r="H34" i="51"/>
  <c r="I34" i="51" s="1"/>
  <c r="H35" i="51"/>
  <c r="I35" i="51" s="1"/>
  <c r="H36" i="51"/>
  <c r="H37" i="51"/>
  <c r="H38" i="51"/>
  <c r="H39" i="51"/>
  <c r="I39" i="51" s="1"/>
  <c r="I13" i="51"/>
  <c r="I17" i="51"/>
  <c r="I25" i="51"/>
  <c r="I28" i="51"/>
  <c r="I29" i="51"/>
  <c r="I30" i="51"/>
  <c r="I32" i="51"/>
  <c r="I36" i="51"/>
  <c r="I37" i="51"/>
  <c r="I38" i="51"/>
  <c r="F8" i="36"/>
  <c r="D15" i="49"/>
  <c r="C15" i="49"/>
  <c r="I227" i="48"/>
  <c r="I187" i="48"/>
  <c r="I147" i="48"/>
  <c r="I107" i="48"/>
  <c r="I68" i="48"/>
  <c r="I30" i="48"/>
  <c r="I7" i="48" s="1"/>
  <c r="A162" i="42"/>
  <c r="A163" i="42"/>
  <c r="A164" i="42"/>
  <c r="A165" i="42"/>
  <c r="A161" i="42"/>
  <c r="AH196" i="42"/>
  <c r="AH195" i="42"/>
  <c r="AH194" i="42"/>
  <c r="AH193" i="42"/>
  <c r="AH192" i="42"/>
  <c r="AH191" i="42"/>
  <c r="AH190" i="42"/>
  <c r="AH189" i="42"/>
  <c r="AH188" i="42"/>
  <c r="AH187" i="42"/>
  <c r="AH186" i="42"/>
  <c r="AH185" i="42"/>
  <c r="AH184" i="42"/>
  <c r="AH183" i="42"/>
  <c r="AH182" i="42"/>
  <c r="AH181" i="42"/>
  <c r="AH180" i="42"/>
  <c r="AH179" i="42"/>
  <c r="AH178" i="42"/>
  <c r="AH177" i="42"/>
  <c r="AH176" i="42"/>
  <c r="AH175" i="42"/>
  <c r="AH174" i="42"/>
  <c r="AH173" i="42"/>
  <c r="AH172" i="42"/>
  <c r="AH171" i="42"/>
  <c r="AH170" i="42"/>
  <c r="AH169" i="42"/>
  <c r="AH168" i="42"/>
  <c r="AH197" i="42"/>
  <c r="A162" i="41"/>
  <c r="A163" i="41"/>
  <c r="A164" i="41"/>
  <c r="A165" i="41"/>
  <c r="A161" i="41"/>
  <c r="AH196" i="41"/>
  <c r="AH195" i="41"/>
  <c r="AH194" i="41"/>
  <c r="AH193" i="41"/>
  <c r="AH192" i="41"/>
  <c r="AH191" i="41"/>
  <c r="AH190" i="41"/>
  <c r="AH189" i="41"/>
  <c r="AH188" i="41"/>
  <c r="AH187" i="41"/>
  <c r="AH186" i="41"/>
  <c r="AH185" i="41"/>
  <c r="AH184" i="41"/>
  <c r="AH183" i="41"/>
  <c r="AH182" i="41"/>
  <c r="AH181" i="41"/>
  <c r="AH180" i="41"/>
  <c r="AH179" i="41"/>
  <c r="AH178" i="41"/>
  <c r="AH177" i="41"/>
  <c r="AH176" i="41"/>
  <c r="AH175" i="41"/>
  <c r="AH174" i="41"/>
  <c r="AH173" i="41"/>
  <c r="AH172" i="41"/>
  <c r="AH171" i="41"/>
  <c r="AH170" i="41"/>
  <c r="AH197" i="41" s="1"/>
  <c r="AH169" i="41"/>
  <c r="AH168" i="41"/>
  <c r="A162" i="39"/>
  <c r="A163" i="39"/>
  <c r="A164" i="39"/>
  <c r="A165" i="39"/>
  <c r="A161" i="39"/>
  <c r="AH168" i="39"/>
  <c r="AH196" i="39"/>
  <c r="AH195" i="39"/>
  <c r="AH194" i="39"/>
  <c r="AH193" i="39"/>
  <c r="AH192" i="39"/>
  <c r="AH191" i="39"/>
  <c r="AH190" i="39"/>
  <c r="AH189" i="39"/>
  <c r="AH188" i="39"/>
  <c r="AH187" i="39"/>
  <c r="AH186" i="39"/>
  <c r="AH185" i="39"/>
  <c r="AH184" i="39"/>
  <c r="AH183" i="39"/>
  <c r="AH182" i="39"/>
  <c r="AH181" i="39"/>
  <c r="AH180" i="39"/>
  <c r="AH179" i="39"/>
  <c r="AH178" i="39"/>
  <c r="AH177" i="39"/>
  <c r="AH176" i="39"/>
  <c r="AH175" i="39"/>
  <c r="AH174" i="39"/>
  <c r="AH173" i="39"/>
  <c r="AH172" i="39"/>
  <c r="AH171" i="39"/>
  <c r="AH197" i="39" s="1"/>
  <c r="AH170" i="39"/>
  <c r="AH169" i="39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I11" i="45"/>
  <c r="I12" i="45"/>
  <c r="I13" i="45"/>
  <c r="I14" i="45"/>
  <c r="K14" i="45"/>
  <c r="M14" i="45" s="1"/>
  <c r="I15" i="45"/>
  <c r="K15" i="45"/>
  <c r="M15" i="45"/>
  <c r="I16" i="45"/>
  <c r="I17" i="45"/>
  <c r="I18" i="45"/>
  <c r="I19" i="45"/>
  <c r="K19" i="45" s="1"/>
  <c r="M19" i="45" s="1"/>
  <c r="I20" i="45"/>
  <c r="I21" i="45"/>
  <c r="I22" i="45"/>
  <c r="I23" i="45"/>
  <c r="I24" i="45"/>
  <c r="I25" i="45"/>
  <c r="I26" i="45"/>
  <c r="I27" i="45"/>
  <c r="I28" i="45"/>
  <c r="I29" i="45"/>
  <c r="I10" i="45"/>
  <c r="K10" i="45"/>
  <c r="M10" i="45" s="1"/>
  <c r="K12" i="45"/>
  <c r="M12" i="45"/>
  <c r="K17" i="45"/>
  <c r="M17" i="45" s="1"/>
  <c r="K21" i="45"/>
  <c r="M21" i="45" s="1"/>
  <c r="K20" i="45"/>
  <c r="M20" i="45"/>
  <c r="K29" i="45"/>
  <c r="M29" i="45" s="1"/>
  <c r="K28" i="45"/>
  <c r="M28" i="45"/>
  <c r="K27" i="45"/>
  <c r="M27" i="45" s="1"/>
  <c r="K26" i="45"/>
  <c r="M26" i="45"/>
  <c r="K25" i="45"/>
  <c r="M25" i="45" s="1"/>
  <c r="K24" i="45"/>
  <c r="M24" i="45"/>
  <c r="K23" i="45"/>
  <c r="M23" i="45" s="1"/>
  <c r="K22" i="45"/>
  <c r="M22" i="45"/>
  <c r="K18" i="45"/>
  <c r="M18" i="45" s="1"/>
  <c r="K16" i="45"/>
  <c r="M16" i="45"/>
  <c r="K13" i="45"/>
  <c r="M13" i="45" s="1"/>
  <c r="A5" i="45"/>
  <c r="A4" i="45"/>
  <c r="A3" i="45"/>
  <c r="A2" i="45"/>
  <c r="A1" i="45"/>
  <c r="A1" i="43"/>
  <c r="A2" i="43"/>
  <c r="A3" i="43"/>
  <c r="A4" i="43"/>
  <c r="A5" i="43"/>
  <c r="C9" i="43"/>
  <c r="C11" i="43" s="1"/>
  <c r="A1" i="42"/>
  <c r="A2" i="42"/>
  <c r="A3" i="42"/>
  <c r="A4" i="42"/>
  <c r="A5" i="42"/>
  <c r="AH9" i="42"/>
  <c r="AH35" i="42" s="1"/>
  <c r="AH10" i="42"/>
  <c r="AH11" i="42"/>
  <c r="AH12" i="42"/>
  <c r="AH13" i="42"/>
  <c r="AH14" i="42"/>
  <c r="AH15" i="42"/>
  <c r="AH16" i="42"/>
  <c r="AH17" i="42"/>
  <c r="AH18" i="42"/>
  <c r="AH19" i="42"/>
  <c r="AH20" i="42"/>
  <c r="AH21" i="42"/>
  <c r="AH22" i="42"/>
  <c r="AH23" i="42"/>
  <c r="AH24" i="42"/>
  <c r="AH25" i="42"/>
  <c r="AH26" i="42"/>
  <c r="AH27" i="42"/>
  <c r="AH28" i="42"/>
  <c r="AH29" i="42"/>
  <c r="AH30" i="42"/>
  <c r="AH31" i="42"/>
  <c r="AH32" i="42"/>
  <c r="AH33" i="42"/>
  <c r="AH34" i="42"/>
  <c r="A41" i="42"/>
  <c r="A42" i="42"/>
  <c r="A43" i="42"/>
  <c r="A44" i="42"/>
  <c r="A45" i="42"/>
  <c r="AH48" i="42"/>
  <c r="AH74" i="42" s="1"/>
  <c r="AH49" i="42"/>
  <c r="AH50" i="42"/>
  <c r="AH51" i="42"/>
  <c r="AH52" i="42"/>
  <c r="AH53" i="42"/>
  <c r="AH54" i="42"/>
  <c r="AH55" i="42"/>
  <c r="AH56" i="42"/>
  <c r="AH57" i="42"/>
  <c r="AH58" i="42"/>
  <c r="AH59" i="42"/>
  <c r="AH60" i="42"/>
  <c r="AH61" i="42"/>
  <c r="AH62" i="42"/>
  <c r="AH63" i="42"/>
  <c r="AH64" i="42"/>
  <c r="AH65" i="42"/>
  <c r="AH66" i="42"/>
  <c r="AH67" i="42"/>
  <c r="AH68" i="42"/>
  <c r="AH69" i="42"/>
  <c r="AH70" i="42"/>
  <c r="AH71" i="42"/>
  <c r="AH72" i="42"/>
  <c r="AH73" i="42"/>
  <c r="A80" i="42"/>
  <c r="A81" i="42"/>
  <c r="A82" i="42"/>
  <c r="A83" i="42"/>
  <c r="A84" i="42"/>
  <c r="AH87" i="42"/>
  <c r="AH113" i="42" s="1"/>
  <c r="AH88" i="42"/>
  <c r="AH89" i="42"/>
  <c r="AH90" i="42"/>
  <c r="AH91" i="42"/>
  <c r="AH92" i="42"/>
  <c r="AH93" i="42"/>
  <c r="AH94" i="42"/>
  <c r="AH95" i="42"/>
  <c r="AH96" i="42"/>
  <c r="AH97" i="42"/>
  <c r="AH98" i="42"/>
  <c r="AH99" i="42"/>
  <c r="AH100" i="42"/>
  <c r="AH101" i="42"/>
  <c r="AH102" i="42"/>
  <c r="AH103" i="42"/>
  <c r="AH104" i="42"/>
  <c r="AH105" i="42"/>
  <c r="AH106" i="42"/>
  <c r="AH107" i="42"/>
  <c r="AH108" i="42"/>
  <c r="AH109" i="42"/>
  <c r="AH110" i="42"/>
  <c r="AH111" i="42"/>
  <c r="AH112" i="42"/>
  <c r="A119" i="42"/>
  <c r="A120" i="42"/>
  <c r="A121" i="42"/>
  <c r="A122" i="42"/>
  <c r="A123" i="42"/>
  <c r="AH126" i="42"/>
  <c r="AH155" i="42" s="1"/>
  <c r="AH127" i="42"/>
  <c r="AH128" i="42"/>
  <c r="AH129" i="42"/>
  <c r="AH130" i="42"/>
  <c r="AH131" i="42"/>
  <c r="AH132" i="42"/>
  <c r="AH133" i="42"/>
  <c r="AH134" i="42"/>
  <c r="AH135" i="42"/>
  <c r="AH136" i="42"/>
  <c r="AH137" i="42"/>
  <c r="AH138" i="42"/>
  <c r="AH139" i="42"/>
  <c r="AH140" i="42"/>
  <c r="AH141" i="42"/>
  <c r="AH142" i="42"/>
  <c r="AH143" i="42"/>
  <c r="AH144" i="42"/>
  <c r="AH145" i="42"/>
  <c r="AH146" i="42"/>
  <c r="AH147" i="42"/>
  <c r="AH148" i="42"/>
  <c r="AH149" i="42"/>
  <c r="AH150" i="42"/>
  <c r="AH151" i="42"/>
  <c r="AH152" i="42"/>
  <c r="AH153" i="42"/>
  <c r="AH154" i="42"/>
  <c r="A1" i="41"/>
  <c r="A2" i="41"/>
  <c r="A3" i="41"/>
  <c r="A4" i="41"/>
  <c r="A5" i="41"/>
  <c r="AH9" i="41"/>
  <c r="AH10" i="41"/>
  <c r="AH35" i="41" s="1"/>
  <c r="AH11" i="41"/>
  <c r="AH12" i="41"/>
  <c r="AH13" i="41"/>
  <c r="AH14" i="41"/>
  <c r="AH15" i="41"/>
  <c r="AH16" i="41"/>
  <c r="AH17" i="41"/>
  <c r="AH18" i="41"/>
  <c r="AH19" i="41"/>
  <c r="AH20" i="41"/>
  <c r="AH21" i="41"/>
  <c r="AH22" i="41"/>
  <c r="AH23" i="41"/>
  <c r="AH24" i="41"/>
  <c r="AH25" i="41"/>
  <c r="AH26" i="41"/>
  <c r="AH27" i="41"/>
  <c r="AH28" i="41"/>
  <c r="AH29" i="41"/>
  <c r="AH30" i="41"/>
  <c r="AH31" i="41"/>
  <c r="AH32" i="41"/>
  <c r="AH33" i="41"/>
  <c r="AH34" i="41"/>
  <c r="A41" i="41"/>
  <c r="A42" i="41"/>
  <c r="A43" i="41"/>
  <c r="A44" i="41"/>
  <c r="A45" i="41"/>
  <c r="AH48" i="41"/>
  <c r="AH49" i="41"/>
  <c r="AH74" i="41" s="1"/>
  <c r="AH50" i="41"/>
  <c r="AH51" i="41"/>
  <c r="AH52" i="41"/>
  <c r="AH53" i="41"/>
  <c r="AH54" i="41"/>
  <c r="AH55" i="41"/>
  <c r="AH56" i="41"/>
  <c r="AH57" i="41"/>
  <c r="AH58" i="41"/>
  <c r="AH59" i="41"/>
  <c r="AH60" i="41"/>
  <c r="AH61" i="41"/>
  <c r="AH62" i="41"/>
  <c r="AH63" i="41"/>
  <c r="AH64" i="41"/>
  <c r="AH65" i="41"/>
  <c r="AH66" i="41"/>
  <c r="AH67" i="41"/>
  <c r="AH68" i="41"/>
  <c r="AH69" i="41"/>
  <c r="AH70" i="41"/>
  <c r="AH71" i="41"/>
  <c r="AH72" i="41"/>
  <c r="AH73" i="41"/>
  <c r="A80" i="41"/>
  <c r="A81" i="41"/>
  <c r="A82" i="41"/>
  <c r="A83" i="41"/>
  <c r="A84" i="41"/>
  <c r="AH87" i="41"/>
  <c r="AH88" i="41"/>
  <c r="AH89" i="41"/>
  <c r="AH90" i="41"/>
  <c r="AH91" i="41"/>
  <c r="AH92" i="41"/>
  <c r="AH93" i="41"/>
  <c r="AH94" i="41"/>
  <c r="AH95" i="41"/>
  <c r="AH96" i="41"/>
  <c r="AH97" i="41"/>
  <c r="AH98" i="41"/>
  <c r="AH99" i="41"/>
  <c r="AH100" i="41"/>
  <c r="AH101" i="41"/>
  <c r="AH102" i="41"/>
  <c r="AH103" i="41"/>
  <c r="AH104" i="41"/>
  <c r="AH105" i="41"/>
  <c r="AH106" i="41"/>
  <c r="AH107" i="41"/>
  <c r="AH108" i="41"/>
  <c r="AH109" i="41"/>
  <c r="AH110" i="41"/>
  <c r="AH111" i="41"/>
  <c r="AH112" i="41"/>
  <c r="A119" i="41"/>
  <c r="A120" i="41"/>
  <c r="A121" i="41"/>
  <c r="A122" i="41"/>
  <c r="A123" i="41"/>
  <c r="AH126" i="41"/>
  <c r="AH155" i="41" s="1"/>
  <c r="AH127" i="41"/>
  <c r="AH128" i="41"/>
  <c r="AH129" i="41"/>
  <c r="AH130" i="41"/>
  <c r="AH131" i="41"/>
  <c r="AH132" i="41"/>
  <c r="AH133" i="41"/>
  <c r="AH134" i="41"/>
  <c r="AH135" i="41"/>
  <c r="AH136" i="41"/>
  <c r="AH137" i="41"/>
  <c r="AH138" i="41"/>
  <c r="AH139" i="41"/>
  <c r="AH140" i="41"/>
  <c r="AH141" i="41"/>
  <c r="AH142" i="41"/>
  <c r="AH143" i="41"/>
  <c r="AH144" i="41"/>
  <c r="AH145" i="41"/>
  <c r="AH146" i="41"/>
  <c r="AH147" i="41"/>
  <c r="AH148" i="41"/>
  <c r="AH149" i="41"/>
  <c r="AH150" i="41"/>
  <c r="AH151" i="41"/>
  <c r="AH152" i="41"/>
  <c r="AH153" i="41"/>
  <c r="AH154" i="41"/>
  <c r="A1" i="39"/>
  <c r="A2" i="39"/>
  <c r="A3" i="39"/>
  <c r="A4" i="39"/>
  <c r="A5" i="39"/>
  <c r="AH9" i="39"/>
  <c r="AH35" i="39" s="1"/>
  <c r="AH10" i="39"/>
  <c r="AH11" i="39"/>
  <c r="AH12" i="39"/>
  <c r="AH13" i="39"/>
  <c r="AH14" i="39"/>
  <c r="AH15" i="39"/>
  <c r="AH16" i="39"/>
  <c r="AH17" i="39"/>
  <c r="AH18" i="39"/>
  <c r="AH19" i="39"/>
  <c r="AH20" i="39"/>
  <c r="AH21" i="39"/>
  <c r="AH22" i="39"/>
  <c r="AH23" i="39"/>
  <c r="AH24" i="39"/>
  <c r="AH25" i="39"/>
  <c r="AH26" i="39"/>
  <c r="AH27" i="39"/>
  <c r="AH28" i="39"/>
  <c r="AH29" i="39"/>
  <c r="AH30" i="39"/>
  <c r="AH31" i="39"/>
  <c r="AH32" i="39"/>
  <c r="AH33" i="39"/>
  <c r="AH34" i="39"/>
  <c r="A41" i="39"/>
  <c r="A42" i="39"/>
  <c r="A43" i="39"/>
  <c r="A45" i="39"/>
  <c r="AH48" i="39"/>
  <c r="AH49" i="39"/>
  <c r="AH50" i="39"/>
  <c r="AH51" i="39"/>
  <c r="AH52" i="39"/>
  <c r="AH53" i="39"/>
  <c r="AH54" i="39"/>
  <c r="AH55" i="39"/>
  <c r="AH56" i="39"/>
  <c r="AH57" i="39"/>
  <c r="AH74" i="39" s="1"/>
  <c r="AH58" i="39"/>
  <c r="AH59" i="39"/>
  <c r="AH60" i="39"/>
  <c r="AH61" i="39"/>
  <c r="AH62" i="39"/>
  <c r="AH63" i="39"/>
  <c r="AH64" i="39"/>
  <c r="AH65" i="39"/>
  <c r="AH66" i="39"/>
  <c r="AH67" i="39"/>
  <c r="AH68" i="39"/>
  <c r="AH69" i="39"/>
  <c r="AH70" i="39"/>
  <c r="AH71" i="39"/>
  <c r="AH72" i="39"/>
  <c r="AH73" i="39"/>
  <c r="A80" i="39"/>
  <c r="A81" i="39"/>
  <c r="A82" i="39"/>
  <c r="A83" i="39"/>
  <c r="A84" i="39"/>
  <c r="AH87" i="39"/>
  <c r="AH88" i="39"/>
  <c r="AH89" i="39"/>
  <c r="AH90" i="39"/>
  <c r="AH91" i="39"/>
  <c r="AH92" i="39"/>
  <c r="AH113" i="39" s="1"/>
  <c r="AH93" i="39"/>
  <c r="AH94" i="39"/>
  <c r="AH95" i="39"/>
  <c r="AH96" i="39"/>
  <c r="AH97" i="39"/>
  <c r="AH98" i="39"/>
  <c r="AH99" i="39"/>
  <c r="AH100" i="39"/>
  <c r="AH101" i="39"/>
  <c r="AH102" i="39"/>
  <c r="AH103" i="39"/>
  <c r="AH104" i="39"/>
  <c r="AH105" i="39"/>
  <c r="AH106" i="39"/>
  <c r="AH107" i="39"/>
  <c r="AH108" i="39"/>
  <c r="AH109" i="39"/>
  <c r="AH110" i="39"/>
  <c r="AH111" i="39"/>
  <c r="AH112" i="39"/>
  <c r="A119" i="39"/>
  <c r="A120" i="39"/>
  <c r="A121" i="39"/>
  <c r="A122" i="39"/>
  <c r="A123" i="39"/>
  <c r="AH126" i="39"/>
  <c r="AH127" i="39"/>
  <c r="AH128" i="39"/>
  <c r="AH129" i="39"/>
  <c r="AH130" i="39"/>
  <c r="AH131" i="39"/>
  <c r="AH155" i="39" s="1"/>
  <c r="AH132" i="39"/>
  <c r="AH133" i="39"/>
  <c r="AH134" i="39"/>
  <c r="AH135" i="39"/>
  <c r="AH136" i="39"/>
  <c r="AH137" i="39"/>
  <c r="AH138" i="39"/>
  <c r="AH139" i="39"/>
  <c r="AH140" i="39"/>
  <c r="AH141" i="39"/>
  <c r="AH142" i="39"/>
  <c r="AH143" i="39"/>
  <c r="AH144" i="39"/>
  <c r="AH145" i="39"/>
  <c r="AH146" i="39"/>
  <c r="AH147" i="39"/>
  <c r="AH148" i="39"/>
  <c r="AH149" i="39"/>
  <c r="AH150" i="39"/>
  <c r="AH151" i="39"/>
  <c r="AH152" i="39"/>
  <c r="AH153" i="39"/>
  <c r="AH154" i="39"/>
  <c r="A1" i="36"/>
  <c r="A2" i="36"/>
  <c r="A3" i="36"/>
  <c r="A4" i="36"/>
  <c r="A5" i="36"/>
  <c r="C12" i="27"/>
  <c r="D12" i="27"/>
  <c r="C24" i="27"/>
  <c r="C25" i="27"/>
  <c r="AH113" i="41"/>
  <c r="F42" i="36" l="1"/>
  <c r="C16" i="27" s="1"/>
  <c r="C23" i="27" s="1"/>
  <c r="I9" i="51"/>
  <c r="C14" i="27" s="1"/>
  <c r="C20" i="27" s="1"/>
  <c r="AH8" i="39"/>
  <c r="C7" i="43" s="1"/>
  <c r="C12" i="43" s="1"/>
  <c r="C13" i="43" s="1"/>
  <c r="C14" i="43" s="1"/>
  <c r="C15" i="27" s="1"/>
  <c r="AH8" i="41"/>
  <c r="AH8" i="42"/>
  <c r="C22" i="27" l="1"/>
  <c r="C19" i="27"/>
  <c r="A9" i="40"/>
  <c r="C26" i="27"/>
  <c r="C13" i="52" s="1"/>
  <c r="C16" i="52" l="1"/>
  <c r="C17" i="52" s="1"/>
  <c r="C21" i="52"/>
  <c r="D18" i="52" l="1"/>
  <c r="D19" i="52" s="1"/>
  <c r="C18" i="52"/>
  <c r="C23" i="52" s="1"/>
  <c r="D23" i="52"/>
  <c r="D17" i="52"/>
  <c r="C19" i="52" l="1"/>
</calcChain>
</file>

<file path=xl/sharedStrings.xml><?xml version="1.0" encoding="utf-8"?>
<sst xmlns="http://schemas.openxmlformats.org/spreadsheetml/2006/main" count="755" uniqueCount="238">
  <si>
    <t>Dňa:                                                                Podpis:</t>
  </si>
  <si>
    <t>E-mail:</t>
  </si>
  <si>
    <t>Pečiatka:</t>
  </si>
  <si>
    <t>Priezvisko, meno, titul prijímateľa sociálnej služby</t>
  </si>
  <si>
    <t>Rodné číslo príjimateľa sociálnej služby</t>
  </si>
  <si>
    <t xml:space="preserve">Dátum začatia poskytovania sociálnej služby </t>
  </si>
  <si>
    <t xml:space="preserve">Dátum ukončenia poskytovania sociálnej služby </t>
  </si>
  <si>
    <t>Tel.č.:</t>
  </si>
  <si>
    <t xml:space="preserve">E-mail: </t>
  </si>
  <si>
    <t>P. č.</t>
  </si>
  <si>
    <t>Počet resp. suma v eur</t>
  </si>
  <si>
    <t xml:space="preserve">Poznámky </t>
  </si>
  <si>
    <t>Tel. číslo:</t>
  </si>
  <si>
    <t>Počet hodín</t>
  </si>
  <si>
    <t>Vyplní zariadenie</t>
  </si>
  <si>
    <t>Čestne vyhlasujem, že údaje uvedené v tabuľke sú pravdivé.</t>
  </si>
  <si>
    <r>
      <rPr>
        <b/>
        <sz val="8.5"/>
        <rFont val="Calibri"/>
        <family val="2"/>
        <charset val="238"/>
      </rPr>
      <t>Vyhotovil:</t>
    </r>
    <r>
      <rPr>
        <sz val="8.5"/>
        <rFont val="Calibri"/>
        <family val="2"/>
        <charset val="238"/>
      </rPr>
      <t xml:space="preserve"> /meno, priezvisko/ </t>
    </r>
  </si>
  <si>
    <t>Počet hodín poskytovania ss podľa zmluvy s prijímateľom ss na 1 pracovný deň</t>
  </si>
  <si>
    <t>Číslo miesta</t>
  </si>
  <si>
    <t>2a</t>
  </si>
  <si>
    <t>2b</t>
  </si>
  <si>
    <t>8a</t>
  </si>
  <si>
    <t>8b</t>
  </si>
  <si>
    <r>
      <t xml:space="preserve">Súhrnný výkaz vyhotovil:  </t>
    </r>
    <r>
      <rPr>
        <sz val="8.5"/>
        <color indexed="8"/>
        <rFont val="Calibri"/>
        <family val="2"/>
        <charset val="238"/>
      </rPr>
      <t xml:space="preserve">/meno, priezvisko/ </t>
    </r>
  </si>
  <si>
    <t>Vyplní zariadenie - je potrebné doplniť dátum ukončenia poskytovania SS</t>
  </si>
  <si>
    <r>
      <t xml:space="preserve">Náležitosti Súhrnného výkazu - </t>
    </r>
    <r>
      <rPr>
        <b/>
        <sz val="9.5"/>
        <color indexed="10"/>
        <rFont val="Calibri"/>
        <family val="2"/>
        <charset val="238"/>
      </rPr>
      <t>Všetky bunky musia byť vyplnené!</t>
    </r>
  </si>
  <si>
    <t>Meno a priezvisko samoplatcu</t>
  </si>
  <si>
    <t>Rodné číslo</t>
  </si>
  <si>
    <r>
      <t xml:space="preserve">Počet pracovných dní poskytovania ss </t>
    </r>
    <r>
      <rPr>
        <sz val="8"/>
        <color indexed="8"/>
        <rFont val="Calibri"/>
        <family val="2"/>
        <charset val="238"/>
      </rPr>
      <t>(automatický výpočet)</t>
    </r>
  </si>
  <si>
    <t>Sviatky 2022 - Hodnota sviatkov pre výpočet v stĺpci F - pomocný stĺpec</t>
  </si>
  <si>
    <r>
      <t xml:space="preserve">Vyhotovil: </t>
    </r>
    <r>
      <rPr>
        <sz val="9"/>
        <color indexed="8"/>
        <rFont val="Calibri"/>
        <family val="2"/>
        <charset val="238"/>
      </rPr>
      <t>/meno a priezvisko/</t>
    </r>
  </si>
  <si>
    <t>Dňa:                                                                                    Podpis:</t>
  </si>
  <si>
    <t>Por. č.</t>
  </si>
  <si>
    <t>Priezvisko, meno, titul zamestnanca</t>
  </si>
  <si>
    <t>Rodné číslo zamestnanca</t>
  </si>
  <si>
    <t>Druh pracovnoprávneho vzťahu (pracovná zmluva - napr. HPP, VPP, dohoda...)</t>
  </si>
  <si>
    <t>Pracovná pozícia uvedená v pracovnej zmluve, resp. v dohode</t>
  </si>
  <si>
    <t>Dátum vzniku pracovno-právneho vzťahu</t>
  </si>
  <si>
    <t>Dátum ukončenia pracovno-právneho vzťahu</t>
  </si>
  <si>
    <t>Rozsah  pracovného času, týždenný úväzok v hodinách pre daný druh soc.služby</t>
  </si>
  <si>
    <t>Dňa:                                                               Podpis:</t>
  </si>
  <si>
    <t>4a</t>
  </si>
  <si>
    <t>4b</t>
  </si>
  <si>
    <r>
      <rPr>
        <b/>
        <sz val="8"/>
        <color indexed="8"/>
        <rFont val="Calibri"/>
        <family val="2"/>
        <charset val="238"/>
      </rPr>
      <t>Počet miest</t>
    </r>
    <r>
      <rPr>
        <sz val="8"/>
        <color indexed="8"/>
        <rFont val="Calibri"/>
        <family val="2"/>
        <charset val="238"/>
      </rPr>
      <t>, na ktoré bol finančný príspevok poskytnutý podľa Prílohy č. 1 Zmluvy</t>
    </r>
    <r>
      <rPr>
        <sz val="8"/>
        <color indexed="8"/>
        <rFont val="Calibri"/>
        <family val="2"/>
        <charset val="238"/>
      </rPr>
      <t xml:space="preserve"> v roku 2022</t>
    </r>
  </si>
  <si>
    <t>výpočet = riadok č.5  x  riadok č.3</t>
  </si>
  <si>
    <t>výpočet = riadok č.6  x  riadok č.3</t>
  </si>
  <si>
    <t xml:space="preserve">Prijímateľ finančného príspevku: </t>
  </si>
  <si>
    <t xml:space="preserve">IČO: </t>
  </si>
  <si>
    <t xml:space="preserve">Číslo zmluvy o poskytnutí finančného príspevku: </t>
  </si>
  <si>
    <r>
      <rPr>
        <b/>
        <sz val="8"/>
        <color indexed="8"/>
        <rFont val="Calibri"/>
        <family val="2"/>
        <charset val="238"/>
      </rPr>
      <t>Príspevok na 1 miesto na jeden deň</t>
    </r>
    <r>
      <rPr>
        <sz val="8"/>
        <color indexed="8"/>
        <rFont val="Calibri"/>
        <family val="2"/>
        <charset val="238"/>
      </rPr>
      <t xml:space="preserve"> podľa Prílohy č. 1 Zmluvy v roku 2022</t>
    </r>
  </si>
  <si>
    <t>Spolu hodín /miesto</t>
  </si>
  <si>
    <t xml:space="preserve">Dňa: </t>
  </si>
  <si>
    <r>
      <t xml:space="preserve">Vyhotovil: </t>
    </r>
    <r>
      <rPr>
        <sz val="9"/>
        <color indexed="8"/>
        <rFont val="Calibri"/>
        <family val="2"/>
        <charset val="238"/>
      </rPr>
      <t>/meno a priezvisko/</t>
    </r>
    <r>
      <rPr>
        <b/>
        <sz val="9"/>
        <color indexed="8"/>
        <rFont val="Calibri"/>
        <family val="2"/>
        <charset val="238"/>
      </rPr>
      <t xml:space="preserve"> </t>
    </r>
  </si>
  <si>
    <t xml:space="preserve">E - mail: </t>
  </si>
  <si>
    <t>Podpis:</t>
  </si>
  <si>
    <t xml:space="preserve">Tel. číslo: </t>
  </si>
  <si>
    <t xml:space="preserve">Celkový počet hodín: </t>
  </si>
  <si>
    <t xml:space="preserve">Celkový počet hodín za mesiac: </t>
  </si>
  <si>
    <t>Celkový počet hodín:</t>
  </si>
  <si>
    <r>
      <t>Počet miest zapísaných v Registri poskytovateľov sociálnych služieb</t>
    </r>
    <r>
      <rPr>
        <sz val="8"/>
        <color indexed="8"/>
        <rFont val="Calibri"/>
        <family val="2"/>
        <charset val="238"/>
      </rPr>
      <t xml:space="preserve"> (ďalej len "register")</t>
    </r>
  </si>
  <si>
    <t>2c</t>
  </si>
  <si>
    <t>2d</t>
  </si>
  <si>
    <t>Výpočet = riadok 4b x riadok č. 3</t>
  </si>
  <si>
    <t>výpočet = riadok č. 4c  x  riadok č. 3</t>
  </si>
  <si>
    <t>Výpočet = riadok 4a x riadok č. 3</t>
  </si>
  <si>
    <t>8aa</t>
  </si>
  <si>
    <t>8c</t>
  </si>
  <si>
    <t>4c</t>
  </si>
  <si>
    <t>Výpočet = riadok č. 8a-8aa+ 8b+8c + 9 +10</t>
  </si>
  <si>
    <t>Výpočet = riadok č. 4a + 4b +4c+ 5 + 6</t>
  </si>
  <si>
    <r>
      <rPr>
        <b/>
        <sz val="10"/>
        <color indexed="8"/>
        <rFont val="Calibri"/>
        <family val="2"/>
        <charset val="238"/>
      </rPr>
      <t>1. Podľa §2 ods. 1 písm. a)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 xml:space="preserve">NV 83/2022 </t>
    </r>
    <r>
      <rPr>
        <sz val="10"/>
        <color indexed="8"/>
        <rFont val="Calibri"/>
        <family val="2"/>
        <charset val="238"/>
      </rPr>
      <t xml:space="preserve">-Výskyt a šírenie ochorenia COVID-19 v zariadení sociálnych služieb ...............(názov zariadenia, adresa)................... </t>
    </r>
    <r>
      <rPr>
        <b/>
        <sz val="10"/>
        <color indexed="8"/>
        <rFont val="Calibri"/>
        <family val="2"/>
        <charset val="238"/>
      </rPr>
      <t>písomne oznámené ministerstvu</t>
    </r>
    <r>
      <rPr>
        <sz val="10"/>
        <color indexed="8"/>
        <rFont val="Calibri"/>
        <family val="2"/>
        <charset val="238"/>
      </rPr>
      <t xml:space="preserve"> (odbor krízového manažmentu a bezpečnosti) dňa ............................ </t>
    </r>
    <r>
      <rPr>
        <i/>
        <sz val="10"/>
        <color indexed="8"/>
        <rFont val="Calibri"/>
        <family val="2"/>
        <charset val="238"/>
      </rPr>
      <t>(priložiť kópiu dokladu)</t>
    </r>
  </si>
  <si>
    <r>
      <rPr>
        <b/>
        <sz val="10"/>
        <color indexed="8"/>
        <rFont val="Calibri"/>
        <family val="2"/>
        <charset val="238"/>
      </rPr>
      <t xml:space="preserve">2. Podľa §2 ods. 1 písm. b) NV 83/2022 </t>
    </r>
    <r>
      <rPr>
        <sz val="10"/>
        <color indexed="8"/>
        <rFont val="Calibri"/>
        <family val="2"/>
        <charset val="238"/>
      </rPr>
      <t xml:space="preserve"> - Nárast počtu neobsadených miest v zariadení podľa § 78d ods. 12 a 13 zákona o sociálnych službách v príslušnom štvrťroku (aspoň o jedno miesto), ktorý súvisí s výskytom a šírením ochorenia COVID- 19 o ..................................... </t>
    </r>
    <r>
      <rPr>
        <i/>
        <sz val="10"/>
        <color indexed="8"/>
        <rFont val="Calibri"/>
        <family val="2"/>
        <charset val="238"/>
      </rPr>
      <t>(uviesť počet miest)</t>
    </r>
  </si>
  <si>
    <t>Vypĺňa zariadenie!</t>
  </si>
  <si>
    <t>Počet miest, na ktoré bol finančný príspevok poskytnutý podľa Prílohy č. 1 Zmluvy v roku 2022</t>
  </si>
  <si>
    <t>Dňa:                                                                                                                 Podpis:</t>
  </si>
  <si>
    <t>P.č.</t>
  </si>
  <si>
    <r>
      <t xml:space="preserve">Celkový počet nezazmluvne - ných dní za 2Q 2022 </t>
    </r>
    <r>
      <rPr>
        <b/>
        <sz val="7.5"/>
        <color indexed="10"/>
        <rFont val="Calibri"/>
        <family val="2"/>
        <charset val="238"/>
      </rPr>
      <t>vrátane prenosu z 1Q 2022</t>
    </r>
  </si>
  <si>
    <t>OD 1.4.2022</t>
  </si>
  <si>
    <t>DO 30.6.2022</t>
  </si>
  <si>
    <t>Celkový počet kalendárnych dní za všetky uvedené nezazmluvnené miesta:</t>
  </si>
  <si>
    <t>0120351236</t>
  </si>
  <si>
    <t>0062312564</t>
  </si>
  <si>
    <t>9603216987</t>
  </si>
  <si>
    <t>Sviatky 2022 - Hodnota sviatkov pre výpočet v stĺpci I - pomocný stĺpec</t>
  </si>
  <si>
    <t>Počet pracovných dní  za nezazmluv-nené miesta</t>
  </si>
  <si>
    <t>Celkový počet pracovných dní s povinnosťou vrátiť FP od 1.4.2022</t>
  </si>
  <si>
    <t>Výpočet = riadok č.4 - riadok č.5</t>
  </si>
  <si>
    <t>Výpočet = riadok č.1 / riadok č.2</t>
  </si>
  <si>
    <t>Výpočet = riadok č.5 - riadok č.6</t>
  </si>
  <si>
    <t>Prepojenie z riadku č.2a Súhrnného výkazu</t>
  </si>
  <si>
    <r>
      <rPr>
        <b/>
        <sz val="8"/>
        <color indexed="8"/>
        <rFont val="Calibri"/>
        <family val="2"/>
        <charset val="238"/>
      </rPr>
      <t>Vyhotovil</t>
    </r>
    <r>
      <rPr>
        <sz val="8"/>
        <color indexed="8"/>
        <rFont val="Calibri"/>
        <family val="2"/>
        <charset val="238"/>
      </rPr>
      <t xml:space="preserve">: /meno, priezvisko/ </t>
    </r>
  </si>
  <si>
    <r>
      <t xml:space="preserve">Dňa:                                                                            </t>
    </r>
    <r>
      <rPr>
        <b/>
        <sz val="8"/>
        <color indexed="8"/>
        <rFont val="Calibri"/>
        <family val="2"/>
        <charset val="238"/>
      </rPr>
      <t>Podpis</t>
    </r>
    <r>
      <rPr>
        <sz val="8"/>
        <color indexed="8"/>
        <rFont val="Calibri"/>
        <family val="2"/>
        <charset val="238"/>
      </rPr>
      <t>:</t>
    </r>
  </si>
  <si>
    <r>
      <rPr>
        <b/>
        <sz val="8"/>
        <color indexed="8"/>
        <rFont val="Calibri"/>
        <family val="2"/>
        <charset val="238"/>
      </rPr>
      <t>Štatutárny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>zástupca</t>
    </r>
    <r>
      <rPr>
        <sz val="8"/>
        <color indexed="8"/>
        <rFont val="Calibri"/>
        <family val="2"/>
        <charset val="238"/>
      </rPr>
      <t>: /meno, priezvisko/</t>
    </r>
  </si>
  <si>
    <r>
      <rPr>
        <b/>
        <sz val="8"/>
        <color indexed="8"/>
        <rFont val="Calibri"/>
        <family val="2"/>
        <charset val="238"/>
      </rPr>
      <t>Dňa</t>
    </r>
    <r>
      <rPr>
        <sz val="8"/>
        <color indexed="8"/>
        <rFont val="Calibri"/>
        <family val="2"/>
        <charset val="238"/>
      </rPr>
      <t xml:space="preserve">:                                                                            </t>
    </r>
    <r>
      <rPr>
        <b/>
        <sz val="8"/>
        <color indexed="8"/>
        <rFont val="Calibri"/>
        <family val="2"/>
        <charset val="238"/>
      </rPr>
      <t>Podpis</t>
    </r>
    <r>
      <rPr>
        <sz val="8"/>
        <color indexed="8"/>
        <rFont val="Calibri"/>
        <family val="2"/>
        <charset val="238"/>
      </rPr>
      <t>:</t>
    </r>
  </si>
  <si>
    <t>Kontaktné tel. číslo:</t>
  </si>
  <si>
    <t>Prepojenie z riadku č. 8 zo záložky Výpočet</t>
  </si>
  <si>
    <t>0161212356</t>
  </si>
  <si>
    <t>9603216988</t>
  </si>
  <si>
    <t>9603216989</t>
  </si>
  <si>
    <t>9603216982</t>
  </si>
  <si>
    <t>0205102032</t>
  </si>
  <si>
    <t>0355154569</t>
  </si>
  <si>
    <t>0260251364</t>
  </si>
  <si>
    <t>0108047896</t>
  </si>
  <si>
    <t>Dňa:                                                                                                             Podpis:                                                                                            Pečiatka</t>
  </si>
  <si>
    <r>
      <t xml:space="preserve">Výpočet k Súhrnnému výkazu vyhotovil:  </t>
    </r>
    <r>
      <rPr>
        <b/>
        <sz val="9"/>
        <color indexed="8"/>
        <rFont val="Calibri"/>
        <family val="2"/>
        <charset val="238"/>
      </rPr>
      <t xml:space="preserve">/meno, priezvisko/ </t>
    </r>
  </si>
  <si>
    <r>
      <t xml:space="preserve">Prenos nezazmluvne -   ných pracovných dní z 1Q 2022 </t>
    </r>
    <r>
      <rPr>
        <b/>
        <sz val="7.5"/>
        <color indexed="10"/>
        <rFont val="Calibri"/>
        <family val="2"/>
        <charset val="238"/>
      </rPr>
      <t>Vyplniť</t>
    </r>
  </si>
  <si>
    <r>
      <t xml:space="preserve">Prenos nezazmluvne -   ných dní do 3Q 2022  </t>
    </r>
    <r>
      <rPr>
        <b/>
        <sz val="7.5"/>
        <color indexed="10"/>
        <rFont val="Calibri"/>
        <family val="2"/>
        <charset val="238"/>
      </rPr>
      <t>Vyplniť</t>
    </r>
  </si>
  <si>
    <t>Osobitné údaje k priznaniu výnimky podľa Nariadenia Vlády SR č. 83/2022 Z. z., ktorým sa ustanovujú niektoré podmienky financovania sociálnych služieb v čase mimoriadnej situácie, núdzového stavu alebo výnimočného stavu (ďalej len „NV 83/2022")</t>
  </si>
  <si>
    <t>Dňa:                                                                                                                                                   Podpis:</t>
  </si>
  <si>
    <t>Dňa:                                                                                                                                                    Podpis:</t>
  </si>
  <si>
    <t>0120351237</t>
  </si>
  <si>
    <r>
      <t xml:space="preserve">stĺpec </t>
    </r>
    <r>
      <rPr>
        <b/>
        <sz val="8"/>
        <color indexed="8"/>
        <rFont val="Calibri"/>
        <family val="2"/>
        <charset val="238"/>
      </rPr>
      <t>Celkový počet dní s povinnosťou vrátiť FP od 1.4.2022</t>
    </r>
    <r>
      <rPr>
        <sz val="8"/>
        <color indexed="8"/>
        <rFont val="Calibri"/>
        <family val="2"/>
        <charset val="238"/>
      </rPr>
      <t xml:space="preserve"> sa automaticky prenesie do Súhrnného výkazu 2Q 2022 riadku 4a.</t>
    </r>
  </si>
  <si>
    <r>
      <rPr>
        <sz val="8"/>
        <color indexed="8"/>
        <rFont val="Calibri"/>
        <family val="2"/>
        <charset val="238"/>
      </rPr>
      <t>riadok</t>
    </r>
    <r>
      <rPr>
        <b/>
        <sz val="8"/>
        <color indexed="8"/>
        <rFont val="Calibri"/>
        <family val="2"/>
        <charset val="238"/>
      </rPr>
      <t xml:space="preserve"> Celkový počet kalendárnych dní za všetky uvedené nezazmluvnené miesta </t>
    </r>
    <r>
      <rPr>
        <b/>
        <sz val="8"/>
        <color indexed="10"/>
        <rFont val="Calibri"/>
        <family val="2"/>
        <charset val="238"/>
      </rPr>
      <t>obsahuje automatické výpočty</t>
    </r>
    <r>
      <rPr>
        <b/>
        <sz val="8"/>
        <color indexed="8"/>
        <rFont val="Calibri"/>
        <family val="2"/>
        <charset val="238"/>
      </rPr>
      <t>:</t>
    </r>
  </si>
  <si>
    <r>
      <t xml:space="preserve">Nezazmluvnenie trvá z predchádzajúceho štvrťroku 2022 - v tomto prípade sa uhradí FP za zvyšných počet dní od 1.4.2022 až do dňa zazmluvnenia takéhoto miesta. napr. miesto 2 -  </t>
    </r>
    <r>
      <rPr>
        <sz val="8"/>
        <color indexed="8"/>
        <rFont val="Calibri"/>
        <family val="2"/>
        <charset val="238"/>
      </rPr>
      <t xml:space="preserve">nezazmluvnenie trvá od 1.2. - 10.4.2022 (Celkom je potrebné zúčtovať 49 pracovných dní)  V 1. švrťroku bolo zúčtovaných 43 pracovných dní. </t>
    </r>
    <r>
      <rPr>
        <b/>
        <sz val="8"/>
        <color indexed="8"/>
        <rFont val="Calibri"/>
        <family val="2"/>
        <charset val="238"/>
      </rPr>
      <t xml:space="preserve">Zostáva zúčtovať a uhradiť ešte 6 pracovných dní v 2Q 2022.   Rovnako aj napr. miesto č. 7 - </t>
    </r>
    <r>
      <rPr>
        <sz val="8"/>
        <color indexed="8"/>
        <rFont val="Calibri"/>
        <family val="2"/>
        <charset val="238"/>
      </rPr>
      <t>nezazmluvnenie trvalo od 1.1.2022 do 3.4.2022 (Celkom je potrebné zúčtovať 64 pracovných dní). V 1. štvrťroku 2022 bolo zúčtovaných 63 pracovných dní. Zostáva zúčtovať a uhradiť zvyšný 1 pracovný deň.</t>
    </r>
  </si>
  <si>
    <r>
      <t xml:space="preserve">Zelenou vyfarbené bunky </t>
    </r>
    <r>
      <rPr>
        <b/>
        <sz val="8"/>
        <color indexed="8"/>
        <rFont val="Calibri"/>
        <family val="2"/>
        <charset val="238"/>
      </rPr>
      <t>spĺňajú podmienku 20 a viac pracovných dní</t>
    </r>
    <r>
      <rPr>
        <sz val="8"/>
        <color indexed="8"/>
        <rFont val="Calibri"/>
        <family val="2"/>
        <charset val="238"/>
      </rPr>
      <t xml:space="preserve">, aj keď v zmysle NV 83/2022, pomerná časť FP sa uhradí len za obdobie od 1.4.2022. Výnimkou je ukončenie nezazmluvnenia za miesta, za ktoré sa v 1Q 2022 vrátil resp. sa odpustilo vrátenie FP do 31.3.2022, ale nezazmluvnenie trvá aj v 2Q 20022. </t>
    </r>
  </si>
  <si>
    <r>
      <t xml:space="preserve">Neobsadenosť (nezazmluvnenie miesta), </t>
    </r>
    <r>
      <rPr>
        <b/>
        <sz val="7.5"/>
        <color indexed="10"/>
        <rFont val="Calibri"/>
        <family val="2"/>
        <charset val="238"/>
      </rPr>
      <t>ktoré trvá 20 a viac pracovných</t>
    </r>
    <r>
      <rPr>
        <b/>
        <sz val="7.5"/>
        <color indexed="8"/>
        <rFont val="Calibri"/>
        <family val="2"/>
        <charset val="238"/>
      </rPr>
      <t xml:space="preserve"> </t>
    </r>
    <r>
      <rPr>
        <b/>
        <sz val="7.5"/>
        <color indexed="10"/>
        <rFont val="Calibri"/>
        <family val="2"/>
        <charset val="238"/>
      </rPr>
      <t>dní</t>
    </r>
    <r>
      <rPr>
        <b/>
        <sz val="7.5"/>
        <color indexed="8"/>
        <rFont val="Calibri"/>
        <family val="2"/>
        <charset val="238"/>
      </rPr>
      <t xml:space="preserve"> za 2Q 2022</t>
    </r>
  </si>
  <si>
    <t xml:space="preserve">!!!POZOR ZMENA !!! SAMOPLATCOV NEUVÁDZAŤ V TOMTO ZOZNAME </t>
  </si>
  <si>
    <r>
      <t xml:space="preserve">Miesto obsadené samoplatcom - napr. miesto č. 1 riadok 2 od 31.5 do 30.6.2022 </t>
    </r>
    <r>
      <rPr>
        <sz val="8"/>
        <color indexed="8"/>
        <rFont val="Calibri"/>
        <family val="2"/>
        <charset val="238"/>
      </rPr>
      <t>(Celkom 24 pracovných dní)</t>
    </r>
    <r>
      <rPr>
        <b/>
        <sz val="8"/>
        <color indexed="8"/>
        <rFont val="Calibri"/>
        <family val="2"/>
        <charset val="238"/>
      </rPr>
      <t xml:space="preserve"> SA NEVYPĹŃA V TOMTO ZOZNAME, ale v  Evidencii samoplatcov 2Q 2022. </t>
    </r>
    <r>
      <rPr>
        <sz val="8"/>
        <color indexed="8"/>
        <rFont val="Calibri"/>
        <family val="2"/>
        <charset val="238"/>
      </rPr>
      <t xml:space="preserve">Rovnako aj </t>
    </r>
    <r>
      <rPr>
        <b/>
        <sz val="8"/>
        <color indexed="8"/>
        <rFont val="Calibri"/>
        <family val="2"/>
        <charset val="238"/>
      </rPr>
      <t>miesto č. 3 od 21.5.2022 je obsadené samoplatcom a toto miesto sa od 21.5.2022 do 30.6.2022</t>
    </r>
    <r>
      <rPr>
        <sz val="8"/>
        <color indexed="8"/>
        <rFont val="Calibri"/>
        <family val="2"/>
        <charset val="238"/>
      </rPr>
      <t xml:space="preserve"> (Celkom 29 pracovných dní)</t>
    </r>
    <r>
      <rPr>
        <b/>
        <sz val="8"/>
        <color indexed="8"/>
        <rFont val="Calibri"/>
        <family val="2"/>
        <charset val="238"/>
      </rPr>
      <t xml:space="preserve"> </t>
    </r>
    <r>
      <rPr>
        <sz val="8"/>
        <color indexed="8"/>
        <rFont val="Calibri"/>
        <family val="2"/>
        <charset val="238"/>
      </rPr>
      <t>bude uvádzať</t>
    </r>
    <r>
      <rPr>
        <b/>
        <sz val="8"/>
        <color indexed="8"/>
        <rFont val="Calibri"/>
        <family val="2"/>
        <charset val="238"/>
      </rPr>
      <t xml:space="preserve"> v Evidencii samoplatcov 2Q 2022.</t>
    </r>
  </si>
  <si>
    <r>
      <t xml:space="preserve">Ján Biely                            </t>
    </r>
    <r>
      <rPr>
        <sz val="8"/>
        <color indexed="8"/>
        <rFont val="Calibri"/>
        <family val="2"/>
        <charset val="238"/>
      </rPr>
      <t>príklad č.1</t>
    </r>
  </si>
  <si>
    <r>
      <t xml:space="preserve">Ján Čierny                        </t>
    </r>
    <r>
      <rPr>
        <sz val="8"/>
        <color indexed="8"/>
        <rFont val="Calibri"/>
        <family val="2"/>
        <charset val="238"/>
      </rPr>
      <t>príklad č.1</t>
    </r>
  </si>
  <si>
    <r>
      <t xml:space="preserve">Mária Biela              </t>
    </r>
    <r>
      <rPr>
        <sz val="8"/>
        <color indexed="8"/>
        <rFont val="Calibri"/>
        <family val="2"/>
        <charset val="238"/>
      </rPr>
      <t xml:space="preserve">       príklad č.2</t>
    </r>
  </si>
  <si>
    <r>
      <t xml:space="preserve">Mária Čierna                 </t>
    </r>
    <r>
      <rPr>
        <sz val="8"/>
        <color indexed="8"/>
        <rFont val="Calibri"/>
        <family val="2"/>
        <charset val="238"/>
      </rPr>
      <t>príklad č. 2</t>
    </r>
  </si>
  <si>
    <r>
      <t xml:space="preserve">Ľubomír Malý               </t>
    </r>
    <r>
      <rPr>
        <sz val="8"/>
        <color indexed="8"/>
        <rFont val="Calibri"/>
        <family val="2"/>
        <charset val="238"/>
      </rPr>
      <t>príklad č. 3</t>
    </r>
  </si>
  <si>
    <r>
      <t xml:space="preserve">Anna Anna                      </t>
    </r>
    <r>
      <rPr>
        <sz val="8"/>
        <color indexed="8"/>
        <rFont val="Calibri"/>
        <family val="2"/>
        <charset val="238"/>
      </rPr>
      <t>príklad č. 4</t>
    </r>
  </si>
  <si>
    <r>
      <t xml:space="preserve">Jana Jana                       </t>
    </r>
    <r>
      <rPr>
        <sz val="8"/>
        <color indexed="8"/>
        <rFont val="Calibri"/>
        <family val="2"/>
        <charset val="238"/>
      </rPr>
      <t>príklad č. 5</t>
    </r>
  </si>
  <si>
    <r>
      <t xml:space="preserve">Emil Emil                        </t>
    </r>
    <r>
      <rPr>
        <sz val="8"/>
        <color indexed="8"/>
        <rFont val="Calibri"/>
        <family val="2"/>
        <charset val="238"/>
      </rPr>
      <t>príklad č. 6</t>
    </r>
  </si>
  <si>
    <r>
      <t xml:space="preserve">Ján Evan                         </t>
    </r>
    <r>
      <rPr>
        <sz val="8"/>
        <color indexed="8"/>
        <rFont val="Calibri"/>
        <family val="2"/>
        <charset val="238"/>
      </rPr>
      <t>príklad č. 6</t>
    </r>
  </si>
  <si>
    <r>
      <t xml:space="preserve">Mária Malá                  </t>
    </r>
    <r>
      <rPr>
        <sz val="8"/>
        <color indexed="8"/>
        <rFont val="Calibri"/>
        <family val="2"/>
        <charset val="238"/>
      </rPr>
      <t>príklad č. 7</t>
    </r>
  </si>
  <si>
    <r>
      <t xml:space="preserve">Jana Veľká                    </t>
    </r>
    <r>
      <rPr>
        <sz val="8"/>
        <color indexed="8"/>
        <rFont val="Calibri"/>
        <family val="2"/>
        <charset val="238"/>
      </rPr>
      <t>príklad č. 7</t>
    </r>
  </si>
  <si>
    <r>
      <t xml:space="preserve">Karol Veľký                   </t>
    </r>
    <r>
      <rPr>
        <sz val="8"/>
        <color indexed="8"/>
        <rFont val="Calibri"/>
        <family val="2"/>
        <charset val="238"/>
      </rPr>
      <t>príklad č. 8</t>
    </r>
  </si>
  <si>
    <r>
      <rPr>
        <b/>
        <sz val="8"/>
        <color indexed="10"/>
        <rFont val="Calibri"/>
        <family val="2"/>
        <charset val="238"/>
      </rPr>
      <t>POZOR</t>
    </r>
    <r>
      <rPr>
        <b/>
        <sz val="8"/>
        <color indexed="8"/>
        <rFont val="Calibri"/>
        <family val="2"/>
        <charset val="238"/>
      </rPr>
      <t xml:space="preserve"> – Aby sa</t>
    </r>
    <r>
      <rPr>
        <b/>
        <sz val="8"/>
        <color indexed="10"/>
        <rFont val="Calibri"/>
        <family val="2"/>
        <charset val="238"/>
      </rPr>
      <t xml:space="preserve"> predišlo dvojitému zúčtovaniu</t>
    </r>
    <r>
      <rPr>
        <b/>
        <sz val="8"/>
        <color indexed="8"/>
        <rFont val="Calibri"/>
        <family val="2"/>
        <charset val="238"/>
      </rPr>
      <t xml:space="preserve"> nezazmluvnených dní, je potrebné uviesť číslo miesta, na ktorom bol samoplatca umiestnený a tento počet dní nezapočítať v Novom zozname prijímateľov 2022</t>
    </r>
  </si>
  <si>
    <r>
      <t>Túto sumu je potrebné doplniť do riadku 8aa Súhrnného výkazu,</t>
    </r>
    <r>
      <rPr>
        <b/>
        <i/>
        <sz val="10"/>
        <color indexed="10"/>
        <rFont val="Calibri"/>
        <family val="2"/>
        <charset val="238"/>
      </rPr>
      <t xml:space="preserve"> ak spĺňate </t>
    </r>
    <r>
      <rPr>
        <b/>
        <i/>
        <u/>
        <sz val="10"/>
        <color indexed="10"/>
        <rFont val="Calibri"/>
        <family val="2"/>
        <charset val="238"/>
      </rPr>
      <t>všetky podmienky</t>
    </r>
    <r>
      <rPr>
        <b/>
        <i/>
        <sz val="10"/>
        <color indexed="10"/>
        <rFont val="Calibri"/>
        <family val="2"/>
        <charset val="238"/>
      </rPr>
      <t xml:space="preserve"> na uplatnenie výnimky v zmysle NV 83/2022.</t>
    </r>
  </si>
  <si>
    <t>Výpočet = 62 pracovných dní * 4 hodiny</t>
  </si>
  <si>
    <t>Výpočet = riadok č.7 * 62 pracovných dní             Prepojenie na  riadok č. 4b Súhrnného výkazu</t>
  </si>
  <si>
    <r>
      <t xml:space="preserve">Názov a </t>
    </r>
    <r>
      <rPr>
        <b/>
        <sz val="11"/>
        <color indexed="10"/>
        <rFont val="Calibri"/>
        <family val="2"/>
        <charset val="238"/>
      </rPr>
      <t>adresa</t>
    </r>
    <r>
      <rPr>
        <b/>
        <sz val="11"/>
        <color indexed="8"/>
        <rFont val="Calibri"/>
        <family val="2"/>
        <charset val="238"/>
      </rPr>
      <t xml:space="preserve"> zariadenia sociálnej služby: </t>
    </r>
  </si>
  <si>
    <r>
      <t>(Upozornenie:</t>
    </r>
    <r>
      <rPr>
        <i/>
        <sz val="9"/>
        <color indexed="10"/>
        <rFont val="Calibri"/>
        <family val="2"/>
        <charset val="238"/>
      </rPr>
      <t xml:space="preserve"> </t>
    </r>
    <r>
      <rPr>
        <b/>
        <i/>
        <sz val="9"/>
        <color indexed="10"/>
        <rFont val="Calibri"/>
        <family val="2"/>
        <charset val="238"/>
      </rPr>
      <t>Vami zadané údaje budú automaticky skopírované do záhlavia všetkých tabuliek  k Súhrnnému výkazu na ostatných hárkoch</t>
    </r>
    <r>
      <rPr>
        <b/>
        <i/>
        <sz val="9"/>
        <color indexed="8"/>
        <rFont val="Calibri"/>
        <family val="2"/>
        <charset val="238"/>
      </rPr>
      <t>)</t>
    </r>
  </si>
  <si>
    <r>
      <t xml:space="preserve">Druh sociálnej služby </t>
    </r>
    <r>
      <rPr>
        <sz val="11"/>
        <color theme="1"/>
        <rFont val="Calibri"/>
        <family val="2"/>
        <charset val="238"/>
        <scheme val="minor"/>
      </rPr>
      <t>(napr. denný stacionár a pod.)</t>
    </r>
    <r>
      <rPr>
        <b/>
        <sz val="11"/>
        <color indexed="8"/>
        <rFont val="Calibri"/>
        <family val="2"/>
        <charset val="238"/>
      </rPr>
      <t xml:space="preserve">: </t>
    </r>
  </si>
  <si>
    <t>automatický výpočet</t>
  </si>
  <si>
    <t xml:space="preserve">                 z toho:</t>
  </si>
  <si>
    <t>13a)</t>
  </si>
  <si>
    <t>automatický prevod riadku 8</t>
  </si>
  <si>
    <t>13b)</t>
  </si>
  <si>
    <t>automatický prevod riadku 9</t>
  </si>
  <si>
    <t>13c)</t>
  </si>
  <si>
    <t>Výška FP použitá na mzdy a odvody</t>
  </si>
  <si>
    <t xml:space="preserve">Celková výška FP použitá na mzdy a odvody pre zamestnancov:     </t>
  </si>
  <si>
    <t>Spolu:</t>
  </si>
  <si>
    <t>Názov položky/podpoložky</t>
  </si>
  <si>
    <r>
      <t xml:space="preserve">mzdy a platy za zamestnancov celkom, </t>
    </r>
    <r>
      <rPr>
        <sz val="9"/>
        <color indexed="8"/>
        <rFont val="Calibri"/>
        <family val="2"/>
        <charset val="238"/>
      </rPr>
      <t>u ktorých  pracovno-právny vzťah vzniká uzatvorením</t>
    </r>
    <r>
      <rPr>
        <b/>
        <sz val="9"/>
        <color indexed="8"/>
        <rFont val="Calibri"/>
        <family val="2"/>
        <charset val="238"/>
      </rPr>
      <t xml:space="preserve"> pracovnej zmluvy </t>
    </r>
  </si>
  <si>
    <t>z toho odmeny</t>
  </si>
  <si>
    <r>
      <t xml:space="preserve">odmeny  </t>
    </r>
    <r>
      <rPr>
        <sz val="9"/>
        <color indexed="8"/>
        <rFont val="Calibri"/>
        <family val="2"/>
        <charset val="238"/>
      </rPr>
      <t>za vykonanú prácu na základe</t>
    </r>
    <r>
      <rPr>
        <b/>
        <sz val="9"/>
        <color indexed="8"/>
        <rFont val="Calibri"/>
        <family val="2"/>
        <charset val="238"/>
      </rPr>
      <t xml:space="preserve"> dohody o vykonaní práce </t>
    </r>
    <r>
      <rPr>
        <sz val="9"/>
        <color indexed="8"/>
        <rFont val="Calibri"/>
        <family val="2"/>
        <charset val="238"/>
      </rPr>
      <t>(§ 226 zákona č. 311/2001 Z.z. Zákonník práce)</t>
    </r>
  </si>
  <si>
    <r>
      <t xml:space="preserve">odmeny </t>
    </r>
    <r>
      <rPr>
        <sz val="9"/>
        <color indexed="8"/>
        <rFont val="Calibri"/>
        <family val="2"/>
        <charset val="238"/>
      </rPr>
      <t>za vykonanú prácu na základe</t>
    </r>
    <r>
      <rPr>
        <b/>
        <sz val="9"/>
        <color indexed="8"/>
        <rFont val="Calibri"/>
        <family val="2"/>
        <charset val="238"/>
      </rPr>
      <t xml:space="preserve"> dohody o brigádnickej práci študentov </t>
    </r>
    <r>
      <rPr>
        <sz val="9"/>
        <color indexed="8"/>
        <rFont val="Calibri"/>
        <family val="2"/>
        <charset val="238"/>
      </rPr>
      <t>(§ 227 zákona č. 311/2001 Z.z. Zákonník práce)</t>
    </r>
  </si>
  <si>
    <r>
      <t xml:space="preserve">odmeny </t>
    </r>
    <r>
      <rPr>
        <sz val="9"/>
        <color indexed="8"/>
        <rFont val="Calibri"/>
        <family val="2"/>
        <charset val="238"/>
      </rPr>
      <t>za vykonanú prácu na základe</t>
    </r>
    <r>
      <rPr>
        <b/>
        <sz val="9"/>
        <color indexed="8"/>
        <rFont val="Calibri"/>
        <family val="2"/>
        <charset val="238"/>
      </rPr>
      <t xml:space="preserve"> dohody o pracovnej činnosti </t>
    </r>
    <r>
      <rPr>
        <sz val="9"/>
        <color indexed="8"/>
        <rFont val="Calibri"/>
        <family val="2"/>
        <charset val="238"/>
      </rPr>
      <t>(§ 228a zákona č. 311/2001 Z.z. Zákonník práce)</t>
    </r>
  </si>
  <si>
    <t>poistné na verejné zdravotné poistenie platené zamestnávateľom</t>
  </si>
  <si>
    <t>poistné na sociálne poistenie a povinné príspevky na starobné dôchodkové sporenie platené zamestnávateľom</t>
  </si>
  <si>
    <r>
      <t>SPOLU (výška uhradených EON na mzdy a odvody</t>
    </r>
    <r>
      <rPr>
        <sz val="9"/>
        <color indexed="8"/>
        <rFont val="Calibri"/>
        <family val="2"/>
        <charset val="238"/>
      </rPr>
      <t xml:space="preserve"> = 1 + 2 + 3 + 4 + 5 + 6</t>
    </r>
    <r>
      <rPr>
        <b/>
        <sz val="9"/>
        <color indexed="8"/>
        <rFont val="Calibri"/>
        <family val="2"/>
        <charset val="238"/>
      </rPr>
      <t>)</t>
    </r>
  </si>
  <si>
    <r>
      <rPr>
        <b/>
        <sz val="8"/>
        <color indexed="8"/>
        <rFont val="Calibri"/>
        <family val="2"/>
        <charset val="238"/>
      </rPr>
      <t>Výška</t>
    </r>
    <r>
      <rPr>
        <sz val="8"/>
        <color indexed="8"/>
        <rFont val="Calibri"/>
        <family val="2"/>
        <charset val="238"/>
      </rPr>
      <t xml:space="preserve"> poskytnutého finančného príspevku na základe Zmluvy </t>
    </r>
    <r>
      <rPr>
        <b/>
        <sz val="8"/>
        <color indexed="8"/>
        <rFont val="Calibri"/>
        <family val="2"/>
        <charset val="238"/>
      </rPr>
      <t>na 4.  štvrťrok 2022</t>
    </r>
  </si>
  <si>
    <r>
      <rPr>
        <b/>
        <sz val="8"/>
        <color indexed="8"/>
        <rFont val="Calibri"/>
        <family val="2"/>
        <charset val="238"/>
      </rPr>
      <t>Počet neobsadených miest</t>
    </r>
    <r>
      <rPr>
        <sz val="8"/>
        <color indexed="8"/>
        <rFont val="Calibri"/>
        <family val="2"/>
        <charset val="238"/>
      </rPr>
      <t xml:space="preserve"> v zariadení podľa § 78d ods. 12 a 13 zákona o sociálnych službách </t>
    </r>
    <r>
      <rPr>
        <b/>
        <sz val="8"/>
        <color indexed="8"/>
        <rFont val="Calibri"/>
        <family val="2"/>
        <charset val="238"/>
      </rPr>
      <t>k 31.12.2022</t>
    </r>
  </si>
  <si>
    <r>
      <rPr>
        <b/>
        <sz val="8"/>
        <color indexed="8"/>
        <rFont val="Calibri"/>
        <family val="2"/>
        <charset val="238"/>
      </rPr>
      <t xml:space="preserve">% podiel neobsadených miest </t>
    </r>
    <r>
      <rPr>
        <sz val="8"/>
        <color indexed="8"/>
        <rFont val="Calibri"/>
        <family val="2"/>
        <charset val="238"/>
      </rPr>
      <t>z počtu miest v zariadení zapísaných v registri k 31.12.2022</t>
    </r>
  </si>
  <si>
    <r>
      <t xml:space="preserve">Počet pracovných dní s nevyčerpaným finančným príspevkom </t>
    </r>
    <r>
      <rPr>
        <b/>
        <sz val="8"/>
        <color indexed="8"/>
        <rFont val="Calibri"/>
        <family val="2"/>
        <charset val="238"/>
      </rPr>
      <t xml:space="preserve">z dôvodu </t>
    </r>
    <r>
      <rPr>
        <b/>
        <sz val="8"/>
        <color indexed="10"/>
        <rFont val="Calibri"/>
        <family val="2"/>
        <charset val="238"/>
      </rPr>
      <t>obsadenia</t>
    </r>
    <r>
      <rPr>
        <b/>
        <sz val="8"/>
        <color indexed="8"/>
        <rFont val="Calibri"/>
        <family val="2"/>
        <charset val="238"/>
      </rPr>
      <t xml:space="preserve"> </t>
    </r>
    <r>
      <rPr>
        <b/>
        <sz val="8"/>
        <color indexed="10"/>
        <rFont val="Calibri"/>
        <family val="2"/>
        <charset val="238"/>
      </rPr>
      <t>miesta</t>
    </r>
    <r>
      <rPr>
        <b/>
        <sz val="8"/>
        <color indexed="8"/>
        <rFont val="Calibri"/>
        <family val="2"/>
        <charset val="238"/>
      </rPr>
      <t xml:space="preserve">, na ktoré bol poskytnutý FP, </t>
    </r>
    <r>
      <rPr>
        <b/>
        <sz val="8"/>
        <color indexed="10"/>
        <rFont val="Calibri"/>
        <family val="2"/>
        <charset val="238"/>
      </rPr>
      <t>SAMOPLATCOM</t>
    </r>
    <r>
      <rPr>
        <b/>
        <sz val="8"/>
        <color indexed="8"/>
        <rFont val="Calibri"/>
        <family val="2"/>
        <charset val="238"/>
      </rPr>
      <t xml:space="preserve"> (</t>
    </r>
    <r>
      <rPr>
        <b/>
        <sz val="8"/>
        <color indexed="10"/>
        <rFont val="Calibri"/>
        <family val="2"/>
        <charset val="238"/>
      </rPr>
      <t>POZOR</t>
    </r>
    <r>
      <rPr>
        <b/>
        <sz val="8"/>
        <color indexed="8"/>
        <rFont val="Calibri"/>
        <family val="2"/>
        <charset val="238"/>
      </rPr>
      <t xml:space="preserve"> - </t>
    </r>
    <r>
      <rPr>
        <b/>
        <sz val="8"/>
        <color indexed="10"/>
        <rFont val="Calibri"/>
        <family val="2"/>
        <charset val="238"/>
      </rPr>
      <t xml:space="preserve">FP musí byť vrátený </t>
    </r>
    <r>
      <rPr>
        <b/>
        <u/>
        <sz val="8"/>
        <color indexed="10"/>
        <rFont val="Calibri"/>
        <family val="2"/>
        <charset val="238"/>
      </rPr>
      <t>od prvého dňa</t>
    </r>
    <r>
      <rPr>
        <b/>
        <sz val="8"/>
        <color indexed="10"/>
        <rFont val="Calibri"/>
        <family val="2"/>
        <charset val="238"/>
      </rPr>
      <t xml:space="preserve"> obsadenia miesta samoplatcom</t>
    </r>
    <r>
      <rPr>
        <b/>
        <sz val="8"/>
        <color indexed="8"/>
        <rFont val="Calibri"/>
        <family val="2"/>
        <charset val="238"/>
      </rPr>
      <t>) za 4. štvrťrok 2022</t>
    </r>
  </si>
  <si>
    <r>
      <t xml:space="preserve">Počet pracovných dní s nevyčerpaným FP </t>
    </r>
    <r>
      <rPr>
        <b/>
        <sz val="8"/>
        <color indexed="8"/>
        <rFont val="Calibri"/>
        <family val="2"/>
        <charset val="238"/>
      </rPr>
      <t xml:space="preserve">z dôvodu nezačatia poskytovania sociálnej služby od 1.1.2022 </t>
    </r>
    <r>
      <rPr>
        <sz val="8"/>
        <color indexed="8"/>
        <rFont val="Calibri"/>
        <family val="2"/>
        <charset val="238"/>
      </rPr>
      <t>alebo</t>
    </r>
    <r>
      <rPr>
        <b/>
        <sz val="8"/>
        <color indexed="8"/>
        <rFont val="Calibri"/>
        <family val="2"/>
        <charset val="238"/>
      </rPr>
      <t xml:space="preserve"> zrušenia miesta v zariadení (zníženie kapacity) </t>
    </r>
    <r>
      <rPr>
        <sz val="8"/>
        <color indexed="8"/>
        <rFont val="Calibri"/>
        <family val="2"/>
        <charset val="238"/>
      </rPr>
      <t xml:space="preserve"> v 4. štvrťroku 2022</t>
    </r>
  </si>
  <si>
    <r>
      <t xml:space="preserve">Počet pracovných dní s nevyčerpaným FP </t>
    </r>
    <r>
      <rPr>
        <b/>
        <sz val="8"/>
        <color indexed="8"/>
        <rFont val="Calibri"/>
        <family val="2"/>
        <charset val="238"/>
      </rPr>
      <t>z dôvodov znemožňujúcich prevádzku po dobu dlhšiu ako 1 deň</t>
    </r>
    <r>
      <rPr>
        <sz val="8"/>
        <color indexed="8"/>
        <rFont val="Calibri"/>
        <family val="2"/>
        <charset val="238"/>
      </rPr>
      <t xml:space="preserve"> za 4. štvrťrok 2022</t>
    </r>
  </si>
  <si>
    <r>
      <t xml:space="preserve">Celkový počet pracovných dní s nevyčerpaným FP v zariadení sociálnych služieb zúčtovaný v 4. štvrťroku 2022 spolu </t>
    </r>
    <r>
      <rPr>
        <sz val="9"/>
        <color indexed="8"/>
        <rFont val="Calibri"/>
        <family val="2"/>
        <charset val="238"/>
      </rPr>
      <t xml:space="preserve">- Riadok č. 4a + 4b + 4c + 5 + 6 </t>
    </r>
  </si>
  <si>
    <r>
      <rPr>
        <b/>
        <sz val="8"/>
        <color indexed="8"/>
        <rFont val="Calibri"/>
        <family val="2"/>
        <charset val="238"/>
      </rPr>
      <t>Výška nevyčerpaného finančného príspevku</t>
    </r>
    <r>
      <rPr>
        <sz val="8"/>
        <color indexed="8"/>
        <rFont val="Calibri"/>
        <family val="2"/>
        <charset val="238"/>
      </rPr>
      <t xml:space="preserve"> za miesta,  za ktoré v období </t>
    </r>
    <r>
      <rPr>
        <b/>
        <sz val="8"/>
        <color indexed="8"/>
        <rFont val="Calibri"/>
        <family val="2"/>
        <charset val="238"/>
      </rPr>
      <t>od 1.10.2022 do 31.12.2022</t>
    </r>
    <r>
      <rPr>
        <sz val="8"/>
        <color indexed="8"/>
        <rFont val="Calibri"/>
        <family val="2"/>
        <charset val="238"/>
      </rPr>
      <t xml:space="preserve">  </t>
    </r>
    <r>
      <rPr>
        <b/>
        <sz val="8"/>
        <color indexed="10"/>
        <rFont val="Calibri"/>
        <family val="2"/>
        <charset val="238"/>
      </rPr>
      <t xml:space="preserve">vznikla povinnosť vrátiť  pomernú časť FP </t>
    </r>
    <r>
      <rPr>
        <b/>
        <sz val="8"/>
        <color indexed="8"/>
        <rFont val="Calibri"/>
        <family val="2"/>
        <charset val="238"/>
      </rPr>
      <t>za pracovné dni uvedené v riadku č. 4a</t>
    </r>
  </si>
  <si>
    <r>
      <rPr>
        <b/>
        <sz val="8"/>
        <color indexed="10"/>
        <rFont val="Calibri"/>
        <family val="2"/>
        <charset val="238"/>
      </rPr>
      <t xml:space="preserve">Vypĺňa iba prijímateľ FP, ktorý </t>
    </r>
    <r>
      <rPr>
        <b/>
        <u/>
        <sz val="8"/>
        <color indexed="10"/>
        <rFont val="Calibri"/>
        <family val="2"/>
        <charset val="238"/>
      </rPr>
      <t>spĺňa všetky podmienky</t>
    </r>
    <r>
      <rPr>
        <b/>
        <sz val="8"/>
        <color indexed="10"/>
        <rFont val="Calibri"/>
        <family val="2"/>
        <charset val="238"/>
      </rPr>
      <t xml:space="preserve"> na uplatnenie výnimky v zmysle NV 83/2022</t>
    </r>
    <r>
      <rPr>
        <sz val="8"/>
        <color indexed="8"/>
        <rFont val="Calibri"/>
        <family val="2"/>
        <charset val="238"/>
      </rPr>
      <t xml:space="preserve"> - Redukovaná povinnosť - </t>
    </r>
    <r>
      <rPr>
        <b/>
        <sz val="8"/>
        <color indexed="8"/>
        <rFont val="Calibri"/>
        <family val="2"/>
        <charset val="238"/>
      </rPr>
      <t>suma 10% zo sumy finančných prostriedkov za neobsadené miesta zúčtované v 4. štvrťroku 2022</t>
    </r>
    <r>
      <rPr>
        <sz val="8"/>
        <color indexed="8"/>
        <rFont val="Calibri"/>
        <family val="2"/>
        <charset val="238"/>
      </rPr>
      <t xml:space="preserve"> - záložka </t>
    </r>
    <r>
      <rPr>
        <b/>
        <sz val="8"/>
        <color indexed="8"/>
        <rFont val="Calibri"/>
        <family val="2"/>
        <charset val="238"/>
      </rPr>
      <t>Osobitné údaje k výnimke z NV</t>
    </r>
  </si>
  <si>
    <r>
      <rPr>
        <b/>
        <sz val="8"/>
        <color indexed="8"/>
        <rFont val="Calibri"/>
        <family val="2"/>
        <charset val="238"/>
      </rPr>
      <t>Výška nevyčerpaného finančného príspevku</t>
    </r>
    <r>
      <rPr>
        <b/>
        <sz val="8"/>
        <color indexed="8"/>
        <rFont val="Calibri"/>
        <family val="2"/>
        <charset val="238"/>
      </rPr>
      <t xml:space="preserve"> z</t>
    </r>
    <r>
      <rPr>
        <b/>
        <sz val="8"/>
        <color indexed="8"/>
        <rFont val="Calibri"/>
        <family val="2"/>
        <charset val="238"/>
      </rPr>
      <t xml:space="preserve"> dôvodu obsadenia miesta, na ktoré bol poskytnutý FP, </t>
    </r>
    <r>
      <rPr>
        <b/>
        <u/>
        <sz val="8"/>
        <color indexed="8"/>
        <rFont val="Calibri"/>
        <family val="2"/>
        <charset val="238"/>
      </rPr>
      <t>SAMOPLATCOM</t>
    </r>
    <r>
      <rPr>
        <sz val="8"/>
        <color indexed="8"/>
        <rFont val="Calibri"/>
        <family val="2"/>
        <charset val="238"/>
      </rPr>
      <t xml:space="preserve"> (</t>
    </r>
    <r>
      <rPr>
        <b/>
        <sz val="8"/>
        <color indexed="10"/>
        <rFont val="Calibri"/>
        <family val="2"/>
        <charset val="238"/>
      </rPr>
      <t>POZOR</t>
    </r>
    <r>
      <rPr>
        <sz val="8"/>
        <color indexed="8"/>
        <rFont val="Calibri"/>
        <family val="2"/>
        <charset val="238"/>
      </rPr>
      <t xml:space="preserve"> - </t>
    </r>
    <r>
      <rPr>
        <b/>
        <sz val="8"/>
        <color indexed="10"/>
        <rFont val="Calibri"/>
        <family val="2"/>
        <charset val="238"/>
      </rPr>
      <t xml:space="preserve">FP musí byť vrátený </t>
    </r>
    <r>
      <rPr>
        <b/>
        <u/>
        <sz val="8"/>
        <color indexed="10"/>
        <rFont val="Calibri"/>
        <family val="2"/>
        <charset val="238"/>
      </rPr>
      <t xml:space="preserve">od prvého dňa </t>
    </r>
    <r>
      <rPr>
        <b/>
        <sz val="8"/>
        <color indexed="10"/>
        <rFont val="Calibri"/>
        <family val="2"/>
        <charset val="238"/>
      </rPr>
      <t>obsadenia miesta samoplatcom</t>
    </r>
    <r>
      <rPr>
        <sz val="8"/>
        <color indexed="8"/>
        <rFont val="Calibri"/>
        <family val="2"/>
        <charset val="238"/>
      </rPr>
      <t>) za 4. štvrťrok 2022</t>
    </r>
  </si>
  <si>
    <r>
      <rPr>
        <b/>
        <sz val="8"/>
        <color indexed="8"/>
        <rFont val="Calibri"/>
        <family val="2"/>
        <charset val="238"/>
      </rPr>
      <t>Výška nevyčerpaného finančného príspevku</t>
    </r>
    <r>
      <rPr>
        <b/>
        <sz val="8"/>
        <color indexed="8"/>
        <rFont val="Calibri"/>
        <family val="2"/>
        <charset val="238"/>
      </rPr>
      <t xml:space="preserve"> z dôv</t>
    </r>
    <r>
      <rPr>
        <b/>
        <sz val="8"/>
        <color indexed="8"/>
        <rFont val="Calibri"/>
        <family val="2"/>
        <charset val="238"/>
      </rPr>
      <t xml:space="preserve">odu </t>
    </r>
    <r>
      <rPr>
        <b/>
        <u/>
        <sz val="8"/>
        <color indexed="8"/>
        <rFont val="Calibri"/>
        <family val="2"/>
        <charset val="238"/>
      </rPr>
      <t>nezačatia poskytovania sociálnej služby od 1.1.2022</t>
    </r>
    <r>
      <rPr>
        <sz val="8"/>
        <color indexed="8"/>
        <rFont val="Calibri"/>
        <family val="2"/>
        <charset val="238"/>
      </rPr>
      <t xml:space="preserve"> alebo </t>
    </r>
    <r>
      <rPr>
        <b/>
        <u/>
        <sz val="8"/>
        <color indexed="8"/>
        <rFont val="Calibri"/>
        <family val="2"/>
        <charset val="238"/>
      </rPr>
      <t>zrušenia miesta v zariadení (zníženie kapacity)</t>
    </r>
    <r>
      <rPr>
        <sz val="8"/>
        <color indexed="8"/>
        <rFont val="Calibri"/>
        <family val="2"/>
        <charset val="238"/>
      </rPr>
      <t xml:space="preserve"> za</t>
    </r>
    <r>
      <rPr>
        <sz val="8"/>
        <color indexed="8"/>
        <rFont val="Calibri"/>
        <family val="2"/>
        <charset val="238"/>
      </rPr>
      <t xml:space="preserve"> 4. štvrťrok 2022</t>
    </r>
  </si>
  <si>
    <r>
      <rPr>
        <b/>
        <sz val="8"/>
        <color indexed="8"/>
        <rFont val="Calibri"/>
        <family val="2"/>
        <charset val="238"/>
      </rPr>
      <t>Výška nevyčerpaného finančného príspevku</t>
    </r>
    <r>
      <rPr>
        <b/>
        <sz val="8"/>
        <color indexed="8"/>
        <rFont val="Calibri"/>
        <family val="2"/>
        <charset val="238"/>
      </rPr>
      <t xml:space="preserve"> z dôvodov </t>
    </r>
    <r>
      <rPr>
        <b/>
        <u/>
        <sz val="8"/>
        <color indexed="8"/>
        <rFont val="Calibri"/>
        <family val="2"/>
        <charset val="238"/>
      </rPr>
      <t>znemožňujúcich prevádzku</t>
    </r>
    <r>
      <rPr>
        <b/>
        <sz val="8"/>
        <color indexed="8"/>
        <rFont val="Calibri"/>
        <family val="2"/>
        <charset val="238"/>
      </rPr>
      <t xml:space="preserve"> po dobu dlhšiu ako 1 deň </t>
    </r>
    <r>
      <rPr>
        <sz val="8"/>
        <color indexed="8"/>
        <rFont val="Calibri"/>
        <family val="2"/>
        <charset val="238"/>
      </rPr>
      <t xml:space="preserve">za 4. štvrťrok 2022 </t>
    </r>
  </si>
  <si>
    <r>
      <t>Prijímateľ odvedie do štátneho rozpočtu za 4. štvrťrok 2022 -</t>
    </r>
    <r>
      <rPr>
        <sz val="9"/>
        <color indexed="8"/>
        <rFont val="Calibri"/>
        <family val="2"/>
        <charset val="238"/>
      </rPr>
      <t xml:space="preserve"> Riadok č. 8a - 8aa+ 8b +8c + 9 + 10</t>
    </r>
  </si>
  <si>
    <r>
      <rPr>
        <b/>
        <sz val="10"/>
        <color indexed="8"/>
        <rFont val="Calibri"/>
        <family val="2"/>
        <charset val="238"/>
      </rPr>
      <t>3. Podľa §2 ods. 1 písm. c)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 xml:space="preserve">NV 83/2022 </t>
    </r>
    <r>
      <rPr>
        <sz val="10"/>
        <color indexed="8"/>
        <rFont val="Calibri"/>
        <family val="2"/>
        <charset val="238"/>
      </rPr>
      <t xml:space="preserve">- Počet neobsadených miest v zariadení podľa § 78d ods. 12 a 13 zákona o sociálnych službách k poslednému dňu príslušného štvrťroka - k 31.12.2022 nepresiahol 10 % z počtu miest v zariadení zapísaných v príslušnom Registri poskytovateľov sociálnych služieb a predstavuje ........% </t>
    </r>
    <r>
      <rPr>
        <i/>
        <sz val="10"/>
        <color indexed="8"/>
        <rFont val="Calibri"/>
        <family val="2"/>
        <charset val="238"/>
      </rPr>
      <t>(doplniť z riadku 2d Súhrnného výkazu)</t>
    </r>
  </si>
  <si>
    <r>
      <rPr>
        <b/>
        <sz val="10"/>
        <color indexed="8"/>
        <rFont val="Calibri"/>
        <family val="2"/>
        <charset val="238"/>
      </rPr>
      <t>4. Podľa §2 ods. 1 písm. d</t>
    </r>
    <r>
      <rPr>
        <sz val="10"/>
        <color indexed="8"/>
        <rFont val="Calibri"/>
        <family val="2"/>
        <charset val="238"/>
      </rPr>
      <t xml:space="preserve">) </t>
    </r>
    <r>
      <rPr>
        <b/>
        <sz val="10"/>
        <color indexed="8"/>
        <rFont val="Calibri"/>
        <family val="2"/>
        <charset val="238"/>
      </rPr>
      <t xml:space="preserve">NV 83/2022 </t>
    </r>
    <r>
      <rPr>
        <sz val="10"/>
        <color indexed="8"/>
        <rFont val="Calibri"/>
        <family val="2"/>
        <charset val="238"/>
      </rPr>
      <t xml:space="preserve">- Počet neobsadených miest v zariadení podľa § 78d ods. 12 a 13 zákona o sociálnych službách za 4. štvrťrok 2022 ..................... </t>
    </r>
    <r>
      <rPr>
        <i/>
        <sz val="10"/>
        <color indexed="8"/>
        <rFont val="Calibri"/>
        <family val="2"/>
        <charset val="238"/>
      </rPr>
      <t>(uviesť celkový počet neobsadených miest riadok 4a Súhrnného výkazu)</t>
    </r>
  </si>
  <si>
    <r>
      <rPr>
        <b/>
        <sz val="8"/>
        <color indexed="10"/>
        <rFont val="Calibri"/>
        <family val="2"/>
        <charset val="238"/>
      </rPr>
      <t xml:space="preserve">!!!POZOR ZMENA !!! SAMOPLATCOV NEUVÁDZAŤ V TOMTO ZOZNAME </t>
    </r>
    <r>
      <rPr>
        <b/>
        <sz val="8"/>
        <color indexed="8"/>
        <rFont val="Calibri"/>
        <family val="2"/>
        <charset val="238"/>
      </rPr>
      <t xml:space="preserve"> </t>
    </r>
  </si>
  <si>
    <t>Počet kalendárnych dní  za nezazmluvnené miesta v 3Q 2022</t>
  </si>
  <si>
    <r>
      <t xml:space="preserve">Celkový počet nezazmluvnených dní </t>
    </r>
    <r>
      <rPr>
        <b/>
        <sz val="8.5"/>
        <rFont val="Calibri"/>
        <family val="2"/>
        <charset val="238"/>
      </rPr>
      <t>vrátane prenosu z 3Q 2022</t>
    </r>
    <r>
      <rPr>
        <b/>
        <sz val="8.5"/>
        <color indexed="10"/>
        <rFont val="Calibri"/>
        <family val="2"/>
        <charset val="238"/>
      </rPr>
      <t xml:space="preserve"> zúčtovaných v 4Q 2022 s povinnosťou vrátiť FP</t>
    </r>
    <r>
      <rPr>
        <b/>
        <sz val="8.5"/>
        <color indexed="8"/>
        <rFont val="Calibri"/>
        <family val="2"/>
        <charset val="238"/>
      </rPr>
      <t xml:space="preserve"> </t>
    </r>
    <r>
      <rPr>
        <b/>
        <sz val="8.5"/>
        <rFont val="Calibri"/>
        <family val="2"/>
        <charset val="238"/>
      </rPr>
      <t xml:space="preserve">- automatický výpočet </t>
    </r>
  </si>
  <si>
    <t>Dátum OD</t>
  </si>
  <si>
    <t>Dátum DO</t>
  </si>
  <si>
    <t>Vyhotovil: /meno a priezvisko/</t>
  </si>
  <si>
    <t>Dňa:</t>
  </si>
  <si>
    <r>
      <t xml:space="preserve">Neobsadenosť (nezazmluvnenie miesta), ktorá trvá 20 a viac pracovných dní </t>
    </r>
    <r>
      <rPr>
        <b/>
        <sz val="9"/>
        <color indexed="10"/>
        <rFont val="Calibri"/>
        <family val="2"/>
        <charset val="238"/>
      </rPr>
      <t>vrátane prenosu z 3Q 2022</t>
    </r>
    <r>
      <rPr>
        <b/>
        <sz val="9"/>
        <color indexed="8"/>
        <rFont val="Calibri"/>
        <family val="2"/>
        <charset val="238"/>
      </rPr>
      <t>) a zúčtováva sa v 4Q 2022</t>
    </r>
  </si>
  <si>
    <t>Neobsadenosť (nezazmluvnenie miesta), ktorá trvá 20 a viac pracovných dní vrátane prenosu z 3Q 2022) a zúčtováva sa v 4Q 2022</t>
  </si>
  <si>
    <t>Sviatky 2022 - Hodnota sviatkov pre výpočet PD- pomocný stĺpec</t>
  </si>
  <si>
    <r>
      <t xml:space="preserve">Celkový počet nezazmluvnených dní </t>
    </r>
    <r>
      <rPr>
        <b/>
        <sz val="9"/>
        <rFont val="Calibri"/>
        <family val="2"/>
        <charset val="238"/>
      </rPr>
      <t>vrátane prenosu z 3Q 2022</t>
    </r>
    <r>
      <rPr>
        <b/>
        <sz val="9"/>
        <color indexed="10"/>
        <rFont val="Calibri"/>
        <family val="2"/>
        <charset val="238"/>
      </rPr>
      <t xml:space="preserve"> zúčtovaných v 4Q 2022 s povinnosťou vrátiť FP</t>
    </r>
    <r>
      <rPr>
        <b/>
        <sz val="9"/>
        <color indexed="8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- automatický výpočet </t>
    </r>
  </si>
  <si>
    <t>Počet kalendárnych dní  za nezazmluvnené miesta zúčtované v 4Q 2022</t>
  </si>
  <si>
    <r>
      <t xml:space="preserve">Neobsadenosť (nezazmluvnenie miesta), ktorá trvá 20 a viac pracovných dní </t>
    </r>
    <r>
      <rPr>
        <b/>
        <sz val="9"/>
        <color indexed="10"/>
        <rFont val="Calibri"/>
        <family val="2"/>
        <charset val="238"/>
      </rPr>
      <t>vrátane prenosu z 3Q 2022</t>
    </r>
    <r>
      <rPr>
        <b/>
        <sz val="9"/>
        <color indexed="8"/>
        <rFont val="Calibri"/>
        <family val="2"/>
        <charset val="238"/>
      </rPr>
      <t xml:space="preserve"> a zúčtováva sa v 4Q 2022</t>
    </r>
  </si>
  <si>
    <r>
      <t xml:space="preserve">Neobsadenosť (nezazmluvnenie miesta), ktorá trvá 20 a viac pracovných dní </t>
    </r>
    <r>
      <rPr>
        <b/>
        <sz val="9"/>
        <color indexed="10"/>
        <rFont val="Calibri"/>
        <family val="2"/>
        <charset val="238"/>
      </rPr>
      <t>vrátane prenosu z 3Q</t>
    </r>
    <r>
      <rPr>
        <b/>
        <sz val="9"/>
        <color indexed="8"/>
        <rFont val="Calibri"/>
        <family val="2"/>
        <charset val="238"/>
      </rPr>
      <t xml:space="preserve"> </t>
    </r>
    <r>
      <rPr>
        <b/>
        <sz val="9"/>
        <color indexed="10"/>
        <rFont val="Calibri"/>
        <family val="2"/>
        <charset val="238"/>
      </rPr>
      <t>2022</t>
    </r>
    <r>
      <rPr>
        <b/>
        <sz val="9"/>
        <color indexed="8"/>
        <rFont val="Calibri"/>
        <family val="2"/>
        <charset val="238"/>
      </rPr>
      <t xml:space="preserve"> a zúčtováva sa v 4Q 2022</t>
    </r>
  </si>
  <si>
    <r>
      <t>Neobsadenosť (nezazmluvnenie miesta), ktorá trvá 20 a viac pracovných dní</t>
    </r>
    <r>
      <rPr>
        <b/>
        <sz val="9"/>
        <color indexed="10"/>
        <rFont val="Calibri"/>
        <family val="2"/>
        <charset val="238"/>
      </rPr>
      <t xml:space="preserve"> vrátane prenosu z 3Q 2022</t>
    </r>
    <r>
      <rPr>
        <b/>
        <sz val="9"/>
        <color indexed="8"/>
        <rFont val="Calibri"/>
        <family val="2"/>
        <charset val="238"/>
      </rPr>
      <t xml:space="preserve"> a zúčtováva sa v 4Q 2022</t>
    </r>
  </si>
  <si>
    <t>Celkový počet vykázaných hodín prítomnosti v 4. štvrťroku 2022 (Október - December 2022)</t>
  </si>
  <si>
    <r>
      <t xml:space="preserve">Počet nezazmluvnených miest, za ktoré v období od 1.10.2022 do 31.12.2022 vznikla povinnosť vrátiť pomernú časť FP, </t>
    </r>
    <r>
      <rPr>
        <b/>
        <sz val="9"/>
        <color indexed="8"/>
        <rFont val="Calibri"/>
        <family val="2"/>
        <charset val="238"/>
      </rPr>
      <t xml:space="preserve"> z dôvodu neuzatvorenia zmluvy</t>
    </r>
    <r>
      <rPr>
        <sz val="9"/>
        <color indexed="8"/>
        <rFont val="Calibri"/>
        <family val="2"/>
        <charset val="238"/>
      </rPr>
      <t xml:space="preserve"> o poskytovaní sociálnej služby počas 20 a viac po sebe nasledujúcich pracovných dní alebo</t>
    </r>
    <r>
      <rPr>
        <b/>
        <sz val="9"/>
        <color indexed="8"/>
        <rFont val="Calibri"/>
        <family val="2"/>
        <charset val="238"/>
      </rPr>
      <t xml:space="preserve"> z dôvodu nezačatia poskytovania sociálnej služby od 1.1.2022</t>
    </r>
  </si>
  <si>
    <t>Skutočný počet obsadených miest v 4. štvrťroku 2022</t>
  </si>
  <si>
    <t>Počet miest, ktoré zodpovedá celkovému počtu vykázaných hodín prítomnosti za 4. štvrťrok 2022</t>
  </si>
  <si>
    <r>
      <t xml:space="preserve">Počet miest, za ktoré za ktoré v období </t>
    </r>
    <r>
      <rPr>
        <b/>
        <sz val="9"/>
        <color indexed="8"/>
        <rFont val="Calibri"/>
        <family val="2"/>
        <charset val="238"/>
      </rPr>
      <t>od 1.10.2022 do 31.12.2022</t>
    </r>
    <r>
      <rPr>
        <sz val="9"/>
        <color indexed="8"/>
        <rFont val="Calibri"/>
        <family val="2"/>
        <charset val="238"/>
      </rPr>
      <t xml:space="preserve"> vznikla povinnosť vrátiť pomernú časť FP, </t>
    </r>
    <r>
      <rPr>
        <b/>
        <sz val="9"/>
        <color indexed="8"/>
        <rFont val="Calibri"/>
        <family val="2"/>
        <charset val="238"/>
      </rPr>
      <t xml:space="preserve"> z dôvodu poskytovania sociálnej služby v rozsahu menšom ako 80 hodín</t>
    </r>
    <r>
      <rPr>
        <sz val="9"/>
        <color indexed="8"/>
        <rFont val="Calibri"/>
        <family val="2"/>
        <charset val="238"/>
      </rPr>
      <t xml:space="preserve"> počas 20 a viac po sebe nasledujúcich pracovných dní</t>
    </r>
  </si>
  <si>
    <r>
      <t xml:space="preserve">Počet pracovných dní za MIESTA, za ktoré v období </t>
    </r>
    <r>
      <rPr>
        <b/>
        <sz val="9"/>
        <color indexed="8"/>
        <rFont val="Calibri"/>
        <family val="2"/>
        <charset val="238"/>
      </rPr>
      <t>od 1.10.2022 do 31.12.2022</t>
    </r>
    <r>
      <rPr>
        <sz val="9"/>
        <color indexed="8"/>
        <rFont val="Calibri"/>
        <family val="2"/>
        <charset val="238"/>
      </rPr>
      <t xml:space="preserve"> vznikla povinnosť vrátiť pomernú časť FP, </t>
    </r>
    <r>
      <rPr>
        <b/>
        <sz val="9"/>
        <color indexed="8"/>
        <rFont val="Calibri"/>
        <family val="2"/>
        <charset val="238"/>
      </rPr>
      <t xml:space="preserve"> z dôvodu poskytovania sociálnej služby v rozsahu menšom ako 80 hodín</t>
    </r>
    <r>
      <rPr>
        <sz val="9"/>
        <color indexed="8"/>
        <rFont val="Calibri"/>
        <family val="2"/>
        <charset val="238"/>
      </rPr>
      <t xml:space="preserve"> počas 20 a viac po sebe nasledujúcich pracovných dní</t>
    </r>
  </si>
  <si>
    <t>Minimálny počet hodín na 1 miesto v 4. štvrťroku 2022 (počet pracovných dní *4 hodiny)</t>
  </si>
  <si>
    <t>Prepojenie z hárkov  Október - December 2022</t>
  </si>
  <si>
    <t>Celková výška poskytnutého finančného príspevku na základe Zmluvy na rok 2022</t>
  </si>
  <si>
    <r>
      <rPr>
        <b/>
        <sz val="8.5"/>
        <color indexed="8"/>
        <rFont val="Calibri"/>
        <family val="2"/>
        <charset val="238"/>
      </rPr>
      <t>Počet miest</t>
    </r>
    <r>
      <rPr>
        <sz val="8.5"/>
        <color indexed="8"/>
        <rFont val="Calibri"/>
        <family val="2"/>
        <charset val="238"/>
      </rPr>
      <t>, na ktoré bol finančný príspevok poskytnutý podľa Prílohy č. 1 Zmluvy na rok 2022</t>
    </r>
  </si>
  <si>
    <r>
      <rPr>
        <b/>
        <sz val="8.5"/>
        <color indexed="8"/>
        <rFont val="Calibri"/>
        <family val="2"/>
        <charset val="238"/>
      </rPr>
      <t>Príspevok na 1 miesto na jeden deň</t>
    </r>
    <r>
      <rPr>
        <sz val="8.5"/>
        <color indexed="8"/>
        <rFont val="Calibri"/>
        <family val="2"/>
        <charset val="238"/>
      </rPr>
      <t xml:space="preserve"> podľa prílohy č. 1 Zmluvy na rok 2022</t>
    </r>
  </si>
  <si>
    <r>
      <t xml:space="preserve">Výška </t>
    </r>
    <r>
      <rPr>
        <b/>
        <sz val="8.5"/>
        <color indexed="8"/>
        <rFont val="Calibri"/>
        <family val="2"/>
        <charset val="238"/>
      </rPr>
      <t>preplatkov/nedoplatkov</t>
    </r>
    <r>
      <rPr>
        <sz val="8.5"/>
        <color indexed="8"/>
        <rFont val="Calibri"/>
        <family val="2"/>
        <charset val="238"/>
      </rPr>
      <t xml:space="preserve"> zo zúčtovania </t>
    </r>
    <r>
      <rPr>
        <b/>
        <sz val="8.5"/>
        <color indexed="8"/>
        <rFont val="Calibri"/>
        <family val="2"/>
        <charset val="238"/>
      </rPr>
      <t>na poistnom za zamestnávateľa</t>
    </r>
    <r>
      <rPr>
        <sz val="8.5"/>
        <color indexed="8"/>
        <rFont val="Calibri"/>
        <family val="2"/>
        <charset val="238"/>
      </rPr>
      <t xml:space="preserve"> za predchádzajúce zúčtovacie obdobie (r. 2021) </t>
    </r>
  </si>
  <si>
    <r>
      <rPr>
        <b/>
        <sz val="8.5"/>
        <color indexed="8"/>
        <rFont val="Calibri"/>
        <family val="2"/>
        <charset val="238"/>
      </rPr>
      <t>Príjmy</t>
    </r>
    <r>
      <rPr>
        <sz val="8.5"/>
        <color indexed="8"/>
        <rFont val="Calibri"/>
        <family val="2"/>
        <charset val="238"/>
      </rPr>
      <t xml:space="preserve"> </t>
    </r>
    <r>
      <rPr>
        <b/>
        <sz val="8.5"/>
        <color indexed="8"/>
        <rFont val="Calibri"/>
        <family val="2"/>
        <charset val="238"/>
      </rPr>
      <t xml:space="preserve">z úhrady od prijímateľov sociálnej služby </t>
    </r>
    <r>
      <rPr>
        <sz val="8.5"/>
        <color indexed="8"/>
        <rFont val="Calibri"/>
        <family val="2"/>
        <charset val="238"/>
      </rPr>
      <t>za poskytovanie sociálnych služieb v zmysle zákona o sociálnych službách za rok 2022</t>
    </r>
  </si>
  <si>
    <t>automatický prevod riadku č. 2 Súhrnného výkazu</t>
  </si>
  <si>
    <t>automatický prevod riadku č. 3 Súhrnného výkazu</t>
  </si>
  <si>
    <t>Disponibilné finančné zdroje určené na poskytovanie sociálnej služby v roku 2022 spolu (riadok 1 + 4 + 5)</t>
  </si>
  <si>
    <r>
      <rPr>
        <b/>
        <sz val="8.5"/>
        <color indexed="8"/>
        <rFont val="Calibri"/>
        <family val="2"/>
        <charset val="238"/>
      </rPr>
      <t>Výška</t>
    </r>
    <r>
      <rPr>
        <sz val="8.5"/>
        <color indexed="8"/>
        <rFont val="Calibri"/>
        <family val="2"/>
        <charset val="238"/>
      </rPr>
      <t xml:space="preserve"> </t>
    </r>
    <r>
      <rPr>
        <b/>
        <sz val="8.5"/>
        <color indexed="10"/>
        <rFont val="Calibri"/>
        <family val="2"/>
        <charset val="238"/>
      </rPr>
      <t>nevyčerpaného finančného príspevku</t>
    </r>
    <r>
      <rPr>
        <sz val="8.5"/>
        <color indexed="8"/>
        <rFont val="Calibri"/>
        <family val="2"/>
        <charset val="238"/>
      </rPr>
      <t xml:space="preserve"> </t>
    </r>
    <r>
      <rPr>
        <b/>
        <sz val="8.5"/>
        <color indexed="8"/>
        <rFont val="Calibri"/>
        <family val="2"/>
        <charset val="238"/>
      </rPr>
      <t>za 4Q 2022</t>
    </r>
    <r>
      <rPr>
        <sz val="8.5"/>
        <color indexed="8"/>
        <rFont val="Calibri"/>
        <family val="2"/>
        <charset val="238"/>
      </rPr>
      <t>, ktorá</t>
    </r>
    <r>
      <rPr>
        <sz val="8.5"/>
        <color indexed="10"/>
        <rFont val="Calibri"/>
        <family val="2"/>
        <charset val="238"/>
      </rPr>
      <t xml:space="preserve"> </t>
    </r>
    <r>
      <rPr>
        <b/>
        <sz val="8.5"/>
        <color indexed="10"/>
        <rFont val="Calibri"/>
        <family val="2"/>
        <charset val="238"/>
      </rPr>
      <t xml:space="preserve">bola/bude vrátená </t>
    </r>
    <r>
      <rPr>
        <b/>
        <sz val="8.5"/>
        <color indexed="10"/>
        <rFont val="Calibri"/>
        <family val="2"/>
        <charset val="238"/>
      </rPr>
      <t>(uhradená)</t>
    </r>
    <r>
      <rPr>
        <b/>
        <sz val="8.5"/>
        <color indexed="8"/>
        <rFont val="Calibri"/>
        <family val="2"/>
        <charset val="238"/>
      </rPr>
      <t xml:space="preserve"> na účet ministerstva v termíne </t>
    </r>
    <r>
      <rPr>
        <b/>
        <sz val="8.5"/>
        <color indexed="10"/>
        <rFont val="Calibri"/>
        <family val="2"/>
        <charset val="238"/>
      </rPr>
      <t>od 1.1.2023 najneskôr do 15. februára 2023</t>
    </r>
  </si>
  <si>
    <t>automatický prevod riadku č. 11 Súhrnného výkazu</t>
  </si>
  <si>
    <t>Celkový počet pracovných dní za obsadené miesta samoplatcami v 4Q 2022</t>
  </si>
  <si>
    <r>
      <rPr>
        <b/>
        <sz val="8"/>
        <color indexed="10"/>
        <rFont val="Calibri"/>
        <family val="2"/>
        <charset val="238"/>
      </rPr>
      <t>POZOR</t>
    </r>
    <r>
      <rPr>
        <b/>
        <sz val="8"/>
        <rFont val="Calibri"/>
        <family val="2"/>
        <charset val="238"/>
      </rPr>
      <t xml:space="preserve"> vyplniť iba v prípade, že vratka za 4Q 2022 bola uhradená do 31.12.2022</t>
    </r>
  </si>
  <si>
    <r>
      <rPr>
        <b/>
        <sz val="8.5"/>
        <color indexed="8"/>
        <rFont val="Calibri"/>
        <family val="2"/>
        <charset val="238"/>
      </rPr>
      <t>Výška</t>
    </r>
    <r>
      <rPr>
        <sz val="8.5"/>
        <color indexed="8"/>
        <rFont val="Calibri"/>
        <family val="2"/>
        <charset val="238"/>
      </rPr>
      <t xml:space="preserve"> </t>
    </r>
    <r>
      <rPr>
        <b/>
        <sz val="8.5"/>
        <color indexed="10"/>
        <rFont val="Calibri"/>
        <family val="2"/>
        <charset val="238"/>
      </rPr>
      <t>nevyčerpaného finančného príspevku</t>
    </r>
    <r>
      <rPr>
        <sz val="8.5"/>
        <color indexed="8"/>
        <rFont val="Calibri"/>
        <family val="2"/>
        <charset val="238"/>
      </rPr>
      <t xml:space="preserve"> za rok 2022 </t>
    </r>
    <r>
      <rPr>
        <b/>
        <sz val="8.5"/>
        <color indexed="8"/>
        <rFont val="Calibri"/>
        <family val="2"/>
        <charset val="238"/>
      </rPr>
      <t xml:space="preserve">vráteného </t>
    </r>
    <r>
      <rPr>
        <b/>
        <sz val="8.5"/>
        <color indexed="10"/>
        <rFont val="Calibri"/>
        <family val="2"/>
        <charset val="238"/>
      </rPr>
      <t>(uhradeného)</t>
    </r>
    <r>
      <rPr>
        <b/>
        <sz val="8.5"/>
        <color indexed="8"/>
        <rFont val="Calibri"/>
        <family val="2"/>
        <charset val="238"/>
      </rPr>
      <t xml:space="preserve"> na účet ministerstva </t>
    </r>
    <r>
      <rPr>
        <b/>
        <sz val="8.5"/>
        <color indexed="10"/>
        <rFont val="Calibri"/>
        <family val="2"/>
        <charset val="238"/>
      </rPr>
      <t>do 31.12.2022 -</t>
    </r>
    <r>
      <rPr>
        <b/>
        <sz val="8.5"/>
        <rFont val="Calibri"/>
        <family val="2"/>
        <charset val="238"/>
      </rPr>
      <t xml:space="preserve"> iba vratky za 1Q + 2Q + 3Q 2022</t>
    </r>
  </si>
  <si>
    <t>Prijímateľ zo záverečného zúčtovania 2022 odvedie (uhradí) do štátneho rozpočtu (od 1.1.2023 do 15.2.2023):</t>
  </si>
  <si>
    <r>
      <t>Vyplní zariadenie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počet pracovných dní  x  kapacita zariadenia (riadok č. 2a)</t>
    </r>
  </si>
  <si>
    <t>1.</t>
  </si>
  <si>
    <t>1a</t>
  </si>
  <si>
    <r>
      <rPr>
        <b/>
        <sz val="12"/>
        <color indexed="10"/>
        <rFont val="Calibri"/>
        <family val="2"/>
        <charset val="238"/>
      </rPr>
      <t xml:space="preserve">Celková výška              </t>
    </r>
    <r>
      <rPr>
        <b/>
        <sz val="12"/>
        <color indexed="8"/>
        <rFont val="Calibri"/>
        <family val="2"/>
        <charset val="238"/>
      </rPr>
      <t xml:space="preserve"> EON na mzdy a odvody  v roku 2022</t>
    </r>
    <r>
      <rPr>
        <b/>
        <sz val="12"/>
        <color indexed="10"/>
        <rFont val="Calibri"/>
        <family val="2"/>
        <charset val="238"/>
      </rPr>
      <t xml:space="preserve">                 </t>
    </r>
    <r>
      <rPr>
        <b/>
        <sz val="12"/>
        <color indexed="10"/>
        <rFont val="Calibri"/>
        <family val="2"/>
        <charset val="238"/>
      </rPr>
      <t>(stĺpec 1)</t>
    </r>
  </si>
  <si>
    <r>
      <rPr>
        <b/>
        <sz val="8.5"/>
        <color indexed="8"/>
        <rFont val="Calibri"/>
        <family val="2"/>
        <charset val="238"/>
      </rPr>
      <t>Výška</t>
    </r>
    <r>
      <rPr>
        <b/>
        <sz val="8.5"/>
        <color indexed="10"/>
        <rFont val="Calibri"/>
        <family val="2"/>
        <charset val="238"/>
      </rPr>
      <t xml:space="preserve"> EON na mzdy a odvody</t>
    </r>
    <r>
      <rPr>
        <b/>
        <sz val="8.5"/>
        <color indexed="8"/>
        <rFont val="Calibri"/>
        <family val="2"/>
        <charset val="238"/>
      </rPr>
      <t xml:space="preserve"> </t>
    </r>
    <r>
      <rPr>
        <sz val="8.5"/>
        <color indexed="8"/>
        <rFont val="Calibri"/>
        <family val="2"/>
        <charset val="238"/>
      </rPr>
      <t xml:space="preserve"> </t>
    </r>
    <r>
      <rPr>
        <b/>
        <sz val="8.5"/>
        <color indexed="8"/>
        <rFont val="Calibri"/>
        <family val="2"/>
        <charset val="238"/>
      </rPr>
      <t xml:space="preserve">uhradených z </t>
    </r>
    <r>
      <rPr>
        <b/>
        <sz val="8.5"/>
        <color indexed="10"/>
        <rFont val="Calibri"/>
        <family val="2"/>
        <charset val="238"/>
      </rPr>
      <t>poskytnutého</t>
    </r>
    <r>
      <rPr>
        <b/>
        <sz val="8.5"/>
        <color indexed="8"/>
        <rFont val="Calibri"/>
        <family val="2"/>
        <charset val="238"/>
      </rPr>
      <t xml:space="preserve"> finančného príspevku</t>
    </r>
    <r>
      <rPr>
        <sz val="8.5"/>
        <color indexed="8"/>
        <rFont val="Calibri"/>
        <family val="2"/>
        <charset val="238"/>
      </rPr>
      <t xml:space="preserve"> na základe Zmluvy na rok 2022</t>
    </r>
    <r>
      <rPr>
        <b/>
        <sz val="10"/>
        <color indexed="10"/>
        <rFont val="Calibri"/>
        <family val="2"/>
        <charset val="238"/>
      </rPr>
      <t xml:space="preserve">                                                                                                      </t>
    </r>
    <r>
      <rPr>
        <b/>
        <sz val="10"/>
        <rFont val="Calibri"/>
        <family val="2"/>
        <charset val="238"/>
      </rPr>
      <t>Platí zásada, že riadok č. 1 hárku Evidencia zamestnancov 2022 = riadok 7 stĺpec 2 hárku EON 2022)</t>
    </r>
  </si>
  <si>
    <r>
      <rPr>
        <b/>
        <sz val="9"/>
        <color indexed="10"/>
        <rFont val="Calibri"/>
        <family val="2"/>
        <charset val="238"/>
      </rPr>
      <t>Dosiahnutý rozdiel</t>
    </r>
    <r>
      <rPr>
        <b/>
        <sz val="9"/>
        <color indexed="8"/>
        <rFont val="Calibri"/>
        <family val="2"/>
        <charset val="238"/>
      </rPr>
      <t xml:space="preserve"> za rok 2022 z čerpania finančného príspevku na základe Zmluvy na rok 2022  </t>
    </r>
    <r>
      <rPr>
        <sz val="9"/>
        <color indexed="8"/>
        <rFont val="Calibri"/>
        <family val="2"/>
        <charset val="238"/>
      </rPr>
      <t>(riadok 10 - 11)</t>
    </r>
  </si>
  <si>
    <r>
      <rPr>
        <b/>
        <sz val="9"/>
        <color indexed="8"/>
        <rFont val="Calibri"/>
        <family val="2"/>
        <charset val="238"/>
      </rPr>
      <t>Disponibilné zdroje</t>
    </r>
    <r>
      <rPr>
        <sz val="9"/>
        <color indexed="8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z </t>
    </r>
    <r>
      <rPr>
        <b/>
        <sz val="9"/>
        <color indexed="10"/>
        <rFont val="Calibri"/>
        <family val="2"/>
        <charset val="238"/>
      </rPr>
      <t>poskytnutého</t>
    </r>
    <r>
      <rPr>
        <b/>
        <sz val="9"/>
        <color indexed="8"/>
        <rFont val="Calibri"/>
        <family val="2"/>
        <charset val="238"/>
      </rPr>
      <t xml:space="preserve"> finančného príspevku</t>
    </r>
    <r>
      <rPr>
        <sz val="9"/>
        <color indexed="8"/>
        <rFont val="Calibri"/>
        <family val="2"/>
        <charset val="238"/>
      </rPr>
      <t xml:space="preserve"> na základe Zmluvy na rok 2022 (riadok 1 + 4 - 7 - 8 - 9) </t>
    </r>
  </si>
  <si>
    <r>
      <rPr>
        <b/>
        <sz val="9"/>
        <color indexed="8"/>
        <rFont val="Calibri"/>
        <family val="2"/>
        <charset val="238"/>
      </rPr>
      <t xml:space="preserve">Výška </t>
    </r>
    <r>
      <rPr>
        <b/>
        <sz val="9"/>
        <color indexed="10"/>
        <rFont val="Calibri"/>
        <family val="2"/>
        <charset val="238"/>
      </rPr>
      <t>nevyčerpaného finančného príspevku za rok 2022 a iných úhrad</t>
    </r>
    <r>
      <rPr>
        <sz val="9"/>
        <color indexed="8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>z poskytnutého finančného príspevku</t>
    </r>
    <r>
      <rPr>
        <sz val="9"/>
        <color indexed="8"/>
        <rFont val="Calibri"/>
        <family val="2"/>
        <charset val="238"/>
      </rPr>
      <t xml:space="preserve"> na rok 2022, </t>
    </r>
    <r>
      <rPr>
        <b/>
        <sz val="9"/>
        <color indexed="10"/>
        <rFont val="Calibri"/>
        <family val="2"/>
        <charset val="238"/>
      </rPr>
      <t xml:space="preserve"> ktoré sú neoprávnené náklady</t>
    </r>
    <r>
      <rPr>
        <sz val="9"/>
        <color indexed="8"/>
        <rFont val="Calibri"/>
        <family val="2"/>
        <charset val="238"/>
      </rPr>
      <t xml:space="preserve"> v zmysle § 72 odsek 5 zákona o sociálnych službách (napr. bankové poplatky za vedenie účtu, tvorba sociálneho fondu a pod.) alebo</t>
    </r>
    <r>
      <rPr>
        <b/>
        <sz val="9"/>
        <color indexed="8"/>
        <rFont val="Calibri"/>
        <family val="2"/>
        <charset val="238"/>
      </rPr>
      <t xml:space="preserve"> </t>
    </r>
    <r>
      <rPr>
        <b/>
        <sz val="9"/>
        <color indexed="10"/>
        <rFont val="Calibri"/>
        <family val="2"/>
        <charset val="238"/>
      </rPr>
      <t xml:space="preserve">nevyčerpaný FP, ktorý </t>
    </r>
    <r>
      <rPr>
        <b/>
        <sz val="9"/>
        <color indexed="8"/>
        <rFont val="Calibri"/>
        <family val="2"/>
        <charset val="238"/>
      </rPr>
      <t>z iných dôvodov</t>
    </r>
    <r>
      <rPr>
        <sz val="9"/>
        <color indexed="8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bol/bude vrátený do štátneho rozpočtu na účet ministerstva v termíne od 1.1.2023 </t>
    </r>
    <r>
      <rPr>
        <b/>
        <sz val="9"/>
        <color indexed="10"/>
        <rFont val="Calibri"/>
        <family val="2"/>
        <charset val="238"/>
      </rPr>
      <t>najneskôr do 15.2.2023</t>
    </r>
  </si>
  <si>
    <r>
      <rPr>
        <b/>
        <sz val="9"/>
        <color indexed="8"/>
        <rFont val="Calibri"/>
        <family val="2"/>
        <charset val="238"/>
      </rPr>
      <t>nevyčerpaný finančný príspevok</t>
    </r>
    <r>
      <rPr>
        <sz val="9"/>
        <color indexed="8"/>
        <rFont val="Calibri"/>
        <family val="2"/>
        <charset val="238"/>
      </rPr>
      <t xml:space="preserve"> (riadok 8 - riadok 8a)</t>
    </r>
  </si>
  <si>
    <r>
      <rPr>
        <b/>
        <sz val="9"/>
        <color indexed="8"/>
        <rFont val="Calibri"/>
        <family val="2"/>
        <charset val="238"/>
      </rPr>
      <t>iné úhrady</t>
    </r>
    <r>
      <rPr>
        <sz val="9"/>
        <color indexed="8"/>
        <rFont val="Calibri"/>
        <family val="2"/>
        <charset val="238"/>
      </rPr>
      <t xml:space="preserve"> (riadok 9)</t>
    </r>
  </si>
  <si>
    <r>
      <t xml:space="preserve">z rozdielu medzi </t>
    </r>
    <r>
      <rPr>
        <b/>
        <sz val="9"/>
        <color indexed="8"/>
        <rFont val="Calibri"/>
        <family val="2"/>
        <charset val="238"/>
      </rPr>
      <t>poskytnutými FP</t>
    </r>
    <r>
      <rPr>
        <sz val="9"/>
        <color indexed="8"/>
        <rFont val="Calibri"/>
        <family val="2"/>
        <charset val="238"/>
      </rPr>
      <t xml:space="preserve"> a </t>
    </r>
    <r>
      <rPr>
        <b/>
        <sz val="9"/>
        <color indexed="8"/>
        <rFont val="Calibri"/>
        <family val="2"/>
        <charset val="238"/>
      </rPr>
      <t>skutočne čerpanými FP</t>
    </r>
    <r>
      <rPr>
        <sz val="9"/>
        <color indexed="8"/>
        <rFont val="Calibri"/>
        <family val="2"/>
        <charset val="238"/>
      </rPr>
      <t xml:space="preserve"> v kalendárnom roku 2022:  riadok 12 </t>
    </r>
  </si>
  <si>
    <t>Prepojenie z bunky I9 zo záložky Evidencia  prijímateľov 2022</t>
  </si>
  <si>
    <t>Prepojenie z riadku č. 35 zo záložky Evidencia samoplatcov 4Q 2022</t>
  </si>
  <si>
    <r>
      <rPr>
        <b/>
        <sz val="8"/>
        <color indexed="8"/>
        <rFont val="Calibri"/>
        <family val="2"/>
        <charset val="238"/>
      </rPr>
      <t>Výška nevyčerpaného finančného príspevku</t>
    </r>
    <r>
      <rPr>
        <sz val="8"/>
        <color indexed="8"/>
        <rFont val="Calibri"/>
        <family val="2"/>
        <charset val="238"/>
      </rPr>
      <t xml:space="preserve"> za miesta, za ktoré v období </t>
    </r>
    <r>
      <rPr>
        <b/>
        <sz val="8"/>
        <color indexed="8"/>
        <rFont val="Calibri"/>
        <family val="2"/>
        <charset val="238"/>
      </rPr>
      <t>od 1.10.2022 do 31.12.2022</t>
    </r>
    <r>
      <rPr>
        <sz val="8"/>
        <color indexed="8"/>
        <rFont val="Calibri"/>
        <family val="2"/>
        <charset val="238"/>
      </rPr>
      <t xml:space="preserve"> </t>
    </r>
    <r>
      <rPr>
        <sz val="8"/>
        <color indexed="10"/>
        <rFont val="Calibri"/>
        <family val="2"/>
        <charset val="238"/>
      </rPr>
      <t xml:space="preserve"> </t>
    </r>
    <r>
      <rPr>
        <b/>
        <sz val="8"/>
        <color indexed="10"/>
        <rFont val="Calibri"/>
        <family val="2"/>
        <charset val="238"/>
      </rPr>
      <t>vznikla povinnosť vrátiť  pomernú časť FP</t>
    </r>
    <r>
      <rPr>
        <sz val="8"/>
        <color indexed="8"/>
        <rFont val="Calibri"/>
        <family val="2"/>
        <charset val="238"/>
      </rPr>
      <t xml:space="preserve"> </t>
    </r>
    <r>
      <rPr>
        <b/>
        <sz val="8"/>
        <color indexed="8"/>
        <rFont val="Calibri"/>
        <family val="2"/>
        <charset val="238"/>
      </rPr>
      <t>za pracovné dni uvedené v riadku č. 4b</t>
    </r>
    <r>
      <rPr>
        <sz val="8"/>
        <color indexed="8"/>
        <rFont val="Calibri"/>
        <family val="2"/>
        <charset val="238"/>
      </rPr>
      <t xml:space="preserve"> z dôvodu, že sa na týchto miestach </t>
    </r>
    <r>
      <rPr>
        <b/>
        <sz val="8"/>
        <color indexed="10"/>
        <rFont val="Calibri"/>
        <family val="2"/>
        <charset val="238"/>
      </rPr>
      <t>poskytovala ss v rozsahu menšom ako 80 hodín</t>
    </r>
    <r>
      <rPr>
        <sz val="8"/>
        <color indexed="8"/>
        <rFont val="Calibri"/>
        <family val="2"/>
        <charset val="238"/>
      </rPr>
      <t xml:space="preserve"> počas 20 a viac po sebe nasledujúcich pracovných dní</t>
    </r>
  </si>
  <si>
    <r>
      <t xml:space="preserve">Počet pracovných dní za miesta, za ktoré v období </t>
    </r>
    <r>
      <rPr>
        <b/>
        <sz val="8"/>
        <color indexed="8"/>
        <rFont val="Calibri"/>
        <family val="2"/>
        <charset val="238"/>
      </rPr>
      <t xml:space="preserve">od 1.10.2022 do 31.12.2022 </t>
    </r>
    <r>
      <rPr>
        <b/>
        <sz val="8"/>
        <color indexed="10"/>
        <rFont val="Calibri"/>
        <family val="2"/>
        <charset val="238"/>
      </rPr>
      <t xml:space="preserve">vznikla povinnosť vrátiť pomernú časť FP  </t>
    </r>
    <r>
      <rPr>
        <b/>
        <sz val="8"/>
        <rFont val="Calibri"/>
        <family val="2"/>
        <charset val="238"/>
      </rPr>
      <t xml:space="preserve">(počet pracovných dní za miesta, ktoré neboli počas 20 a viac po sebe nasledujúcich pracovných dní zazmluvnené </t>
    </r>
    <r>
      <rPr>
        <b/>
        <sz val="8"/>
        <color indexed="10"/>
        <rFont val="Calibri"/>
        <family val="2"/>
        <charset val="238"/>
      </rPr>
      <t>plus</t>
    </r>
    <r>
      <rPr>
        <b/>
        <sz val="8"/>
        <rFont val="Calibri"/>
        <family val="2"/>
        <charset val="238"/>
      </rPr>
      <t xml:space="preserve"> počet pracovných dní za miesta, ktorých nezazmluvnenie sa prenáša z 3. štvrťroka do 4. štvrťroka 2022 a </t>
    </r>
    <r>
      <rPr>
        <b/>
        <sz val="8"/>
        <color indexed="10"/>
        <rFont val="Calibri"/>
        <family val="2"/>
        <charset val="238"/>
      </rPr>
      <t>sú zúčtované v 4. štvrťroku 2022</t>
    </r>
  </si>
  <si>
    <r>
      <t xml:space="preserve">Počet pracovných dní za miesta, za ktoré v období </t>
    </r>
    <r>
      <rPr>
        <b/>
        <sz val="8"/>
        <color indexed="8"/>
        <rFont val="Calibri"/>
        <family val="2"/>
        <charset val="238"/>
      </rPr>
      <t>od 1.10.2022 do 31.12.2022 vznikla povinnosť vrátiť pomernú časť FP</t>
    </r>
    <r>
      <rPr>
        <sz val="8"/>
        <color indexed="8"/>
        <rFont val="Calibri"/>
        <family val="2"/>
        <charset val="238"/>
      </rPr>
      <t xml:space="preserve">, </t>
    </r>
    <r>
      <rPr>
        <sz val="8"/>
        <color indexed="10"/>
        <rFont val="Calibri"/>
        <family val="2"/>
        <charset val="238"/>
      </rPr>
      <t xml:space="preserve"> </t>
    </r>
    <r>
      <rPr>
        <b/>
        <sz val="8"/>
        <rFont val="Calibri"/>
        <family val="2"/>
        <charset val="238"/>
      </rPr>
      <t xml:space="preserve">z dôvodu </t>
    </r>
    <r>
      <rPr>
        <b/>
        <sz val="8"/>
        <color indexed="10"/>
        <rFont val="Calibri"/>
        <family val="2"/>
        <charset val="238"/>
      </rPr>
      <t>poskytovania sociálnej služby v rozsahu  menšom ako 80 hodín</t>
    </r>
    <r>
      <rPr>
        <sz val="8"/>
        <color indexed="8"/>
        <rFont val="Calibri"/>
        <family val="2"/>
        <charset val="238"/>
      </rPr>
      <t xml:space="preserve"> počas 20 a viac po sebe nasledujúcich pracovných dní a</t>
    </r>
    <r>
      <rPr>
        <b/>
        <sz val="8"/>
        <color indexed="10"/>
        <rFont val="Calibri"/>
        <family val="2"/>
        <charset val="238"/>
      </rPr>
      <t xml:space="preserve"> sú zúčtované v 4. štvrťroku 2022</t>
    </r>
  </si>
  <si>
    <t xml:space="preserve">Štatutárny zástupca: /meno, priezvisko/ </t>
  </si>
  <si>
    <t xml:space="preserve">Čestne vyhlasujem že všetky podmienky na uplatnenie výnimky v zmysle Nariadenia vlády SR č. 83/2022 Z.z. sú splnené a som si vedomý/á toho, že pokiaľ by mnou uvedené osobitné údaje neboli pravdivé, úplné alebo by boli závažným spôsobom pozmenené, budem čeliť všetkým z toho vyplývajúcim právnym následkom. 
V ........................................., dňa ....................
Pečiatka:
                                                                                                                       (vlastnoručný podpis)                                                                   
                                                                                                 Titul, meno a priezvisko štatutárneho zástupcu
Príloha: </t>
  </si>
  <si>
    <t>Štatutárny zástupca: /meno a priezvisko/</t>
  </si>
  <si>
    <t xml:space="preserve">Štatutárny zástupca: </t>
  </si>
  <si>
    <t>Štatutárny zástupca:</t>
  </si>
  <si>
    <t>Štatutárny zástupca:  /meno, priezvisko/</t>
  </si>
  <si>
    <t>Štatutárny zástupca: /meno, priezvisko/</t>
  </si>
  <si>
    <r>
      <t xml:space="preserve">Výška EON na mzdy a odvody </t>
    </r>
    <r>
      <rPr>
        <b/>
        <sz val="11"/>
        <color indexed="10"/>
        <rFont val="Calibri"/>
        <family val="2"/>
        <charset val="238"/>
      </rPr>
      <t>uhradených z finančného príspevku za rok 2022</t>
    </r>
    <r>
      <rPr>
        <b/>
        <sz val="11"/>
        <color indexed="8"/>
        <rFont val="Calibri"/>
        <family val="2"/>
        <charset val="238"/>
      </rPr>
      <t xml:space="preserve"> podľa §78a zákona o sociálnych službách                                       </t>
    </r>
    <r>
      <rPr>
        <b/>
        <sz val="11"/>
        <color indexed="10"/>
        <rFont val="Calibri"/>
        <family val="2"/>
        <charset val="238"/>
      </rPr>
      <t xml:space="preserve"> (stĺpec 2)</t>
    </r>
  </si>
  <si>
    <r>
      <rPr>
        <b/>
        <sz val="10"/>
        <color indexed="8"/>
        <rFont val="Calibri"/>
        <family val="2"/>
        <charset val="238"/>
      </rPr>
      <t>5. Podľa §2 ods. 1 písm. d) NV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 xml:space="preserve">83/2022 </t>
    </r>
    <r>
      <rPr>
        <sz val="10"/>
        <color indexed="8"/>
        <rFont val="Calibri"/>
        <family val="2"/>
        <charset val="238"/>
      </rPr>
      <t xml:space="preserve">- Výška finančných prostriedkov za neobsadené miesta, ktoré by mal prijímateľ FP vrátiť za 4. štvrťrok 2022  ............... </t>
    </r>
    <r>
      <rPr>
        <i/>
        <sz val="10"/>
        <color indexed="8"/>
        <rFont val="Calibri"/>
        <family val="2"/>
        <charset val="238"/>
      </rPr>
      <t>(doplniť z riadka 8a Súhrnného výkazu)</t>
    </r>
  </si>
  <si>
    <r>
      <rPr>
        <b/>
        <sz val="10"/>
        <color indexed="8"/>
        <rFont val="Calibri"/>
        <family val="2"/>
        <charset val="238"/>
      </rPr>
      <t xml:space="preserve">6. Podľa §2 ods. 1 písm. d) NV 83/2022 </t>
    </r>
    <r>
      <rPr>
        <sz val="10"/>
        <color indexed="8"/>
        <rFont val="Calibri"/>
        <family val="2"/>
        <charset val="238"/>
      </rPr>
      <t xml:space="preserve"> - Redukovaná povinnosť - suma 10% zo sumy finančných prostriedkov za neobsadené miesta (riadok 8a Súhrnného výkazu), ktoré by mal prijímateľ FP vrátiť za 4. štvrťrok 2022 - Výpočet:</t>
    </r>
  </si>
  <si>
    <r>
      <rPr>
        <b/>
        <sz val="10"/>
        <color indexed="8"/>
        <rFont val="Calibri"/>
        <family val="2"/>
        <charset val="238"/>
      </rPr>
      <t>7.</t>
    </r>
    <r>
      <rPr>
        <sz val="10"/>
        <color indexed="8"/>
        <rFont val="Calibri"/>
        <family val="2"/>
        <charset val="238"/>
      </rPr>
      <t xml:space="preserve"> Po uplatnení výnimky v zmysle nariadenia, ktorým sa ustanovujú niektoré podmienky financovania sociálnych služieb v čase mimoriadnej situácie, núdzového stavu alebo výnimočného stavu, prijímateľ odvedie do štátneho rozpočtu za 4. štvrťrok 2022 sumu vo výške .................... eur </t>
    </r>
    <r>
      <rPr>
        <i/>
        <sz val="10"/>
        <color indexed="8"/>
        <rFont val="Calibri"/>
        <family val="2"/>
        <charset val="238"/>
      </rPr>
      <t>/doplniť výpočet = riadok č. 8a - riadok č. 8aa/</t>
    </r>
    <r>
      <rPr>
        <sz val="10"/>
        <color indexed="8"/>
        <rFont val="Calibri"/>
        <family val="2"/>
        <charset val="238"/>
      </rPr>
      <t>, ktorá zodpovedá 90 % zo sumy pomernej časti finančného príspevku vyplateného na 4. štvrťrok 2022, ktoré sú v 4. štvrťroku 2022 neobsadenými miestami v zariadení podľa § 78d ods. 12 a 13 zákona.</t>
    </r>
  </si>
  <si>
    <r>
      <t>Vyplní iba zariadenie, ktoré spĺňa</t>
    </r>
    <r>
      <rPr>
        <b/>
        <u/>
        <sz val="8"/>
        <color indexed="10"/>
        <rFont val="Calibri"/>
        <family val="2"/>
        <charset val="238"/>
      </rPr>
      <t xml:space="preserve"> všetky podmienky</t>
    </r>
    <r>
      <rPr>
        <b/>
        <sz val="8"/>
        <color indexed="10"/>
        <rFont val="Calibri"/>
        <family val="2"/>
        <charset val="238"/>
      </rPr>
      <t xml:space="preserve"> </t>
    </r>
    <r>
      <rPr>
        <b/>
        <sz val="8"/>
        <rFont val="Calibri"/>
        <family val="2"/>
        <charset val="238"/>
      </rPr>
      <t>- bunka AB9 zo záložky Osobitné údaje k výnimke z NV</t>
    </r>
  </si>
  <si>
    <r>
      <t>Výška</t>
    </r>
    <r>
      <rPr>
        <b/>
        <sz val="8"/>
        <color indexed="10"/>
        <rFont val="Calibri"/>
        <family val="2"/>
        <charset val="238"/>
      </rPr>
      <t xml:space="preserve"> nevyčerpaného finančného príspevku </t>
    </r>
    <r>
      <rPr>
        <b/>
        <sz val="8"/>
        <rFont val="Calibri"/>
        <family val="2"/>
        <charset val="238"/>
      </rPr>
      <t>za 4Q 2022</t>
    </r>
    <r>
      <rPr>
        <b/>
        <sz val="8"/>
        <color indexed="8"/>
        <rFont val="Calibri"/>
        <family val="2"/>
        <charset val="238"/>
      </rPr>
      <t xml:space="preserve"> vráteného (uhradeného) na účet ministerstva</t>
    </r>
    <r>
      <rPr>
        <b/>
        <sz val="8"/>
        <color indexed="10"/>
        <rFont val="Calibri"/>
        <family val="2"/>
        <charset val="238"/>
      </rPr>
      <t xml:space="preserve"> do 31.12.2022 </t>
    </r>
    <r>
      <rPr>
        <b/>
        <sz val="8"/>
        <rFont val="Calibri"/>
        <family val="2"/>
        <charset val="238"/>
      </rPr>
      <t xml:space="preserve"> ( </t>
    </r>
    <r>
      <rPr>
        <b/>
        <sz val="8"/>
        <color rgb="FFFF0000"/>
        <rFont val="Calibri"/>
        <family val="2"/>
        <charset val="238"/>
      </rPr>
      <t>POZOR</t>
    </r>
    <r>
      <rPr>
        <b/>
        <sz val="8"/>
        <rFont val="Calibri"/>
        <family val="2"/>
        <charset val="238"/>
      </rPr>
      <t xml:space="preserve"> vyplniť iba v prípade úhrady do 31.12.2022)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</si>
</sst>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0.0"/>
    <numFmt numFmtId="167" formatCode="_-* #,##0.00000\ &quot;€&quot;_-;\-* #,##0.00000\ &quot;€&quot;_-;_-* &quot;-&quot;?????\ &quot;€&quot;_-;_-@_-"/>
    <numFmt numFmtId="168" formatCode="_-* #,##0.0\ _€_-;\-* #,##0.0\ _€_-;_-* &quot;-&quot;?\ _€_-;_-@_-"/>
    <numFmt numFmtId="169" formatCode="#,##0.0_ ;\-#,##0.0\ "/>
    <numFmt numFmtId="170" formatCode="#,##0.0"/>
  </numFmts>
  <fonts count="81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.5"/>
      <color indexed="8"/>
      <name val="Calibri"/>
      <family val="2"/>
      <charset val="238"/>
    </font>
    <font>
      <b/>
      <sz val="8.5"/>
      <name val="Calibri"/>
      <family val="2"/>
      <charset val="238"/>
    </font>
    <font>
      <sz val="8.5"/>
      <color indexed="8"/>
      <name val="Calibri"/>
      <family val="2"/>
      <charset val="238"/>
    </font>
    <font>
      <sz val="8.5"/>
      <name val="Calibri"/>
      <family val="2"/>
      <charset val="238"/>
    </font>
    <font>
      <b/>
      <sz val="8"/>
      <name val="Calibri"/>
      <family val="2"/>
      <charset val="238"/>
    </font>
    <font>
      <b/>
      <sz val="7.5"/>
      <color indexed="10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.5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8"/>
      <color indexed="10"/>
      <name val="Calibri"/>
      <family val="2"/>
      <charset val="238"/>
    </font>
    <font>
      <b/>
      <u/>
      <sz val="8"/>
      <color indexed="10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8"/>
      <color indexed="60"/>
      <name val="Calibri"/>
      <family val="2"/>
      <charset val="238"/>
    </font>
    <font>
      <b/>
      <sz val="7.5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0"/>
      <color indexed="10"/>
      <name val="Calibri"/>
      <family val="2"/>
      <charset val="238"/>
    </font>
    <font>
      <b/>
      <u/>
      <sz val="8"/>
      <color indexed="8"/>
      <name val="Calibri"/>
      <family val="2"/>
      <charset val="238"/>
    </font>
    <font>
      <b/>
      <i/>
      <u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i/>
      <sz val="9"/>
      <color indexed="10"/>
      <name val="Calibri"/>
      <family val="2"/>
      <charset val="238"/>
    </font>
    <font>
      <b/>
      <i/>
      <sz val="9"/>
      <color indexed="1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8.5"/>
      <color indexed="10"/>
      <name val="Calibri"/>
      <family val="2"/>
      <charset val="238"/>
    </font>
    <font>
      <sz val="8.5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.5"/>
      <color theme="1"/>
      <name val="Calibri"/>
      <family val="2"/>
      <charset val="238"/>
      <scheme val="minor"/>
    </font>
    <font>
      <sz val="7"/>
      <color rgb="FF333333"/>
      <name val="Arial"/>
      <family val="2"/>
      <charset val="238"/>
    </font>
    <font>
      <b/>
      <sz val="8.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b/>
      <sz val="9"/>
      <color rgb="FF333333"/>
      <name val="Arial"/>
      <family val="2"/>
      <charset val="238"/>
    </font>
    <font>
      <sz val="7.5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.5"/>
      <color theme="1"/>
      <name val="Calibri"/>
      <family val="2"/>
      <charset val="238"/>
    </font>
    <font>
      <b/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8.5"/>
      <color indexed="8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8.5"/>
      <color rgb="FFC0000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  <scheme val="minor"/>
    </font>
    <font>
      <b/>
      <sz val="8.5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9" tint="-0.499984740745262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9.5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theme="4" tint="0.39988402966399123"/>
      </right>
      <top/>
      <bottom style="thin">
        <color theme="4" tint="0.39991454817346722"/>
      </bottom>
      <diagonal/>
    </border>
    <border>
      <left/>
      <right style="double">
        <color theme="4" tint="0.39988402966399123"/>
      </right>
      <top/>
      <bottom/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4506668294322"/>
      </top>
      <bottom style="double">
        <color theme="4" tint="0.39994506668294322"/>
      </bottom>
      <diagonal/>
    </border>
    <border>
      <left/>
      <right style="double">
        <color theme="4" tint="0.39988402966399123"/>
      </right>
      <top style="double">
        <color theme="4" tint="0.39988402966399123"/>
      </top>
      <bottom/>
      <diagonal/>
    </border>
    <border>
      <left style="double">
        <color theme="4" tint="0.39988402966399123"/>
      </left>
      <right style="double">
        <color theme="4" tint="0.39988402966399123"/>
      </right>
      <top style="thin">
        <color theme="4" tint="0.39991454817346722"/>
      </top>
      <bottom/>
      <diagonal/>
    </border>
    <border>
      <left style="double">
        <color theme="4" tint="0.39985351115451523"/>
      </left>
      <right style="thin">
        <color theme="4" tint="0.39991454817346722"/>
      </right>
      <top style="double">
        <color theme="4" tint="0.39988402966399123"/>
      </top>
      <bottom/>
      <diagonal/>
    </border>
    <border>
      <left style="thin">
        <color theme="4" tint="0.39991454817346722"/>
      </left>
      <right/>
      <top style="double">
        <color theme="4" tint="0.39988402966399123"/>
      </top>
      <bottom/>
      <diagonal/>
    </border>
    <border>
      <left style="thin">
        <color theme="4" tint="0.39991454817346722"/>
      </left>
      <right style="thin">
        <color theme="4" tint="0.39991454817346722"/>
      </right>
      <top style="double">
        <color theme="4" tint="0.39988402966399123"/>
      </top>
      <bottom/>
      <diagonal/>
    </border>
    <border>
      <left style="thin">
        <color theme="4" tint="0.39991454817346722"/>
      </left>
      <right style="double">
        <color theme="4" tint="0.39988402966399123"/>
      </right>
      <top style="double">
        <color theme="4" tint="0.39988402966399123"/>
      </top>
      <bottom/>
      <diagonal/>
    </border>
    <border>
      <left style="double">
        <color theme="4" tint="0.39985351115451523"/>
      </left>
      <right style="thin">
        <color theme="4" tint="0.39991454817346722"/>
      </right>
      <top style="double">
        <color theme="4" tint="0.39988402966399123"/>
      </top>
      <bottom style="double">
        <color theme="4" tint="0.39982299264503923"/>
      </bottom>
      <diagonal/>
    </border>
    <border>
      <left style="thin">
        <color theme="4" tint="0.39991454817346722"/>
      </left>
      <right/>
      <top style="double">
        <color theme="4" tint="0.39988402966399123"/>
      </top>
      <bottom style="double">
        <color theme="4" tint="0.39982299264503923"/>
      </bottom>
      <diagonal/>
    </border>
    <border>
      <left style="thin">
        <color theme="4" tint="0.39991454817346722"/>
      </left>
      <right style="thin">
        <color theme="4" tint="0.39991454817346722"/>
      </right>
      <top style="double">
        <color theme="4" tint="0.39988402966399123"/>
      </top>
      <bottom style="double">
        <color theme="4" tint="0.39982299264503923"/>
      </bottom>
      <diagonal/>
    </border>
    <border>
      <left style="thin">
        <color theme="4" tint="0.39991454817346722"/>
      </left>
      <right style="double">
        <color theme="4" tint="0.39988402966399123"/>
      </right>
      <top style="double">
        <color theme="4" tint="0.39988402966399123"/>
      </top>
      <bottom style="double">
        <color theme="4" tint="0.39982299264503923"/>
      </bottom>
      <diagonal/>
    </border>
    <border>
      <left/>
      <right style="double">
        <color theme="4" tint="0.39988402966399123"/>
      </right>
      <top style="double">
        <color theme="4" tint="0.39988402966399123"/>
      </top>
      <bottom style="double">
        <color theme="4" tint="0.39982299264503923"/>
      </bottom>
      <diagonal/>
    </border>
    <border>
      <left style="double">
        <color theme="4" tint="0.39988402966399123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 style="thin">
        <color theme="4" tint="0.39991454817346722"/>
      </bottom>
      <diagonal/>
    </border>
    <border>
      <left style="double">
        <color theme="4" tint="0.39988402966399123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double">
        <color theme="4" tint="0.39988402966399123"/>
      </left>
      <right style="thin">
        <color theme="4" tint="0.39991454817346722"/>
      </right>
      <top style="thin">
        <color theme="4" tint="0.39991454817346722"/>
      </top>
      <bottom style="double">
        <color theme="4" tint="0.39988402966399123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double">
        <color theme="4" tint="0.39988402966399123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double">
        <color theme="4" tint="0.39988402966399123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 style="double">
        <color theme="4" tint="0.39988402966399123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double">
        <color theme="4" tint="0.39988402966399123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double">
        <color theme="4" tint="0.39988402966399123"/>
      </right>
      <top style="thin">
        <color theme="4" tint="0.39991454817346722"/>
      </top>
      <bottom/>
      <diagonal/>
    </border>
    <border>
      <left/>
      <right style="thin">
        <color theme="4" tint="0.39991454817346722"/>
      </right>
      <top/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double">
        <color theme="4" tint="0.39988402966399123"/>
      </bottom>
      <diagonal/>
    </border>
    <border>
      <left style="double">
        <color theme="4" tint="0.39985351115451523"/>
      </left>
      <right style="double">
        <color theme="4" tint="0.39988402966399123"/>
      </right>
      <top style="double">
        <color theme="4" tint="0.39982299264503923"/>
      </top>
      <bottom style="double">
        <color theme="4" tint="0.39982299264503923"/>
      </bottom>
      <diagonal/>
    </border>
    <border>
      <left style="double">
        <color theme="4" tint="0.39988402966399123"/>
      </left>
      <right style="thin">
        <color theme="4" tint="0.39985351115451523"/>
      </right>
      <top style="double">
        <color theme="4" tint="0.39985351115451523"/>
      </top>
      <bottom style="thin">
        <color theme="4" tint="0.39991454817346722"/>
      </bottom>
      <diagonal/>
    </border>
    <border>
      <left style="double">
        <color theme="4" tint="0.39988402966399123"/>
      </left>
      <right style="thin">
        <color theme="4" tint="0.39985351115451523"/>
      </right>
      <top style="thin">
        <color theme="4" tint="0.39991454817346722"/>
      </top>
      <bottom style="thin">
        <color theme="4" tint="0.39991454817346722"/>
      </bottom>
      <diagonal/>
    </border>
    <border>
      <left style="double">
        <color theme="4" tint="0.39988402966399123"/>
      </left>
      <right style="thin">
        <color theme="4" tint="0.39985351115451523"/>
      </right>
      <top style="thin">
        <color theme="4" tint="0.39991454817346722"/>
      </top>
      <bottom style="double">
        <color theme="4" tint="0.39988402966399123"/>
      </bottom>
      <diagonal/>
    </border>
    <border>
      <left/>
      <right/>
      <top style="double">
        <color theme="4" tint="0.39988402966399123"/>
      </top>
      <bottom/>
      <diagonal/>
    </border>
    <border>
      <left style="double">
        <color theme="4" tint="0.39994506668294322"/>
      </left>
      <right/>
      <top style="double">
        <color theme="4" tint="0.39994506668294322"/>
      </top>
      <bottom style="double">
        <color theme="4" tint="0.39994506668294322"/>
      </bottom>
      <diagonal/>
    </border>
    <border>
      <left/>
      <right/>
      <top style="double">
        <color theme="4" tint="0.39994506668294322"/>
      </top>
      <bottom style="double">
        <color theme="4" tint="0.39994506668294322"/>
      </bottom>
      <diagonal/>
    </border>
    <border>
      <left/>
      <right style="double">
        <color theme="4" tint="0.39994506668294322"/>
      </right>
      <top style="double">
        <color theme="4" tint="0.39994506668294322"/>
      </top>
      <bottom style="double">
        <color theme="4" tint="0.39994506668294322"/>
      </bottom>
      <diagonal/>
    </border>
    <border>
      <left/>
      <right style="double">
        <color theme="4" tint="0.39994506668294322"/>
      </right>
      <top/>
      <bottom/>
      <diagonal/>
    </border>
    <border>
      <left style="double">
        <color theme="4" tint="0.39988402966399123"/>
      </left>
      <right style="thin">
        <color theme="4" tint="0.39991454817346722"/>
      </right>
      <top style="double">
        <color theme="4" tint="0.39985351115451523"/>
      </top>
      <bottom style="double">
        <color theme="4" tint="0.39985351115451523"/>
      </bottom>
      <diagonal/>
    </border>
    <border>
      <left style="thin">
        <color theme="4" tint="0.39991454817346722"/>
      </left>
      <right style="thin">
        <color theme="4" tint="0.39991454817346722"/>
      </right>
      <top style="double">
        <color theme="4" tint="0.39985351115451523"/>
      </top>
      <bottom style="double">
        <color theme="4" tint="0.39985351115451523"/>
      </bottom>
      <diagonal/>
    </border>
    <border>
      <left style="thin">
        <color theme="4" tint="0.39991454817346722"/>
      </left>
      <right style="double">
        <color theme="4" tint="0.39985351115451523"/>
      </right>
      <top style="double">
        <color theme="4" tint="0.39985351115451523"/>
      </top>
      <bottom style="double">
        <color theme="4" tint="0.39985351115451523"/>
      </bottom>
      <diagonal/>
    </border>
  </borders>
  <cellStyleXfs count="3">
    <xf numFmtId="0" fontId="0" fillId="0" borderId="0"/>
    <xf numFmtId="164" fontId="38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415">
    <xf numFmtId="0" fontId="0" fillId="0" borderId="0" xfId="0"/>
    <xf numFmtId="0" fontId="40" fillId="0" borderId="0" xfId="0" applyFont="1"/>
    <xf numFmtId="0" fontId="41" fillId="2" borderId="1" xfId="0" applyFont="1" applyFill="1" applyBorder="1" applyAlignment="1" applyProtection="1">
      <alignment vertical="center" wrapText="1"/>
      <protection locked="0"/>
    </xf>
    <xf numFmtId="0" fontId="42" fillId="3" borderId="1" xfId="0" applyFont="1" applyFill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/>
      <protection locked="0"/>
    </xf>
    <xf numFmtId="0" fontId="41" fillId="3" borderId="1" xfId="0" applyFont="1" applyFill="1" applyBorder="1" applyAlignment="1" applyProtection="1">
      <alignment vertical="center"/>
      <protection locked="0"/>
    </xf>
    <xf numFmtId="0" fontId="40" fillId="0" borderId="0" xfId="0" applyFont="1" applyProtection="1"/>
    <xf numFmtId="0" fontId="0" fillId="0" borderId="0" xfId="0" applyProtection="1"/>
    <xf numFmtId="49" fontId="43" fillId="4" borderId="1" xfId="0" applyNumberFormat="1" applyFont="1" applyFill="1" applyBorder="1" applyAlignment="1" applyProtection="1">
      <alignment horizontal="center" vertical="center" wrapText="1"/>
    </xf>
    <xf numFmtId="49" fontId="44" fillId="4" borderId="1" xfId="0" applyNumberFormat="1" applyFont="1" applyFill="1" applyBorder="1" applyAlignment="1" applyProtection="1">
      <alignment horizontal="center" vertical="center" wrapText="1"/>
    </xf>
    <xf numFmtId="0" fontId="43" fillId="4" borderId="1" xfId="0" applyFont="1" applyFill="1" applyBorder="1" applyAlignment="1" applyProtection="1">
      <alignment horizontal="center" vertical="center" wrapText="1"/>
    </xf>
    <xf numFmtId="0" fontId="43" fillId="0" borderId="0" xfId="0" applyFont="1" applyAlignment="1" applyProtection="1">
      <alignment wrapText="1"/>
    </xf>
    <xf numFmtId="1" fontId="43" fillId="2" borderId="1" xfId="0" applyNumberFormat="1" applyFont="1" applyFill="1" applyBorder="1" applyAlignment="1" applyProtection="1">
      <alignment horizontal="center" vertical="center"/>
    </xf>
    <xf numFmtId="0" fontId="41" fillId="2" borderId="1" xfId="0" applyFont="1" applyFill="1" applyBorder="1" applyAlignment="1" applyProtection="1">
      <alignment horizontal="left" vertical="center" wrapText="1"/>
    </xf>
    <xf numFmtId="1" fontId="43" fillId="3" borderId="1" xfId="0" applyNumberFormat="1" applyFont="1" applyFill="1" applyBorder="1" applyAlignment="1" applyProtection="1">
      <alignment horizontal="center" vertical="center"/>
    </xf>
    <xf numFmtId="0" fontId="41" fillId="3" borderId="1" xfId="0" applyFont="1" applyFill="1" applyBorder="1" applyAlignment="1" applyProtection="1">
      <alignment horizontal="left" vertical="center" wrapText="1"/>
    </xf>
    <xf numFmtId="1" fontId="43" fillId="0" borderId="1" xfId="0" applyNumberFormat="1" applyFont="1" applyBorder="1" applyAlignment="1" applyProtection="1">
      <alignment horizontal="center" vertical="center"/>
    </xf>
    <xf numFmtId="0" fontId="43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45" fillId="2" borderId="1" xfId="0" applyFont="1" applyFill="1" applyBorder="1" applyAlignment="1" applyProtection="1">
      <alignment horizontal="left" vertical="center" wrapText="1"/>
    </xf>
    <xf numFmtId="0" fontId="46" fillId="0" borderId="0" xfId="0" applyFont="1" applyAlignment="1" applyProtection="1">
      <alignment vertical="center"/>
    </xf>
    <xf numFmtId="0" fontId="41" fillId="3" borderId="1" xfId="0" applyFont="1" applyFill="1" applyBorder="1" applyAlignment="1" applyProtection="1">
      <alignment vertical="center" wrapText="1"/>
      <protection locked="0"/>
    </xf>
    <xf numFmtId="0" fontId="0" fillId="0" borderId="0" xfId="0"/>
    <xf numFmtId="0" fontId="40" fillId="0" borderId="1" xfId="0" applyFont="1" applyBorder="1" applyAlignment="1" applyProtection="1">
      <alignment vertical="center"/>
      <protection locked="0"/>
    </xf>
    <xf numFmtId="49" fontId="40" fillId="0" borderId="1" xfId="0" applyNumberFormat="1" applyFont="1" applyBorder="1" applyAlignment="1" applyProtection="1">
      <alignment horizontal="center" vertical="center"/>
      <protection locked="0"/>
    </xf>
    <xf numFmtId="14" fontId="40" fillId="0" borderId="1" xfId="0" applyNumberFormat="1" applyFont="1" applyBorder="1" applyAlignment="1" applyProtection="1">
      <alignment horizontal="center" vertical="center"/>
      <protection locked="0"/>
    </xf>
    <xf numFmtId="0" fontId="47" fillId="5" borderId="0" xfId="0" applyFont="1" applyFill="1"/>
    <xf numFmtId="0" fontId="46" fillId="0" borderId="0" xfId="0" applyFont="1" applyAlignment="1" applyProtection="1">
      <protection locked="0"/>
    </xf>
    <xf numFmtId="0" fontId="46" fillId="0" borderId="0" xfId="0" applyFont="1" applyAlignment="1" applyProtection="1"/>
    <xf numFmtId="166" fontId="41" fillId="4" borderId="27" xfId="0" applyNumberFormat="1" applyFont="1" applyFill="1" applyBorder="1" applyAlignment="1">
      <alignment horizontal="center" vertical="center"/>
    </xf>
    <xf numFmtId="166" fontId="41" fillId="4" borderId="28" xfId="0" applyNumberFormat="1" applyFont="1" applyFill="1" applyBorder="1" applyAlignment="1">
      <alignment horizontal="center" vertical="center"/>
    </xf>
    <xf numFmtId="166" fontId="48" fillId="4" borderId="29" xfId="1" applyNumberFormat="1" applyFont="1" applyFill="1" applyBorder="1" applyAlignment="1">
      <alignment horizontal="center" vertical="center"/>
    </xf>
    <xf numFmtId="0" fontId="49" fillId="4" borderId="30" xfId="0" applyFont="1" applyFill="1" applyBorder="1" applyAlignment="1">
      <alignment horizontal="center" vertical="center" wrapText="1"/>
    </xf>
    <xf numFmtId="166" fontId="41" fillId="4" borderId="31" xfId="0" applyNumberFormat="1" applyFont="1" applyFill="1" applyBorder="1" applyAlignment="1">
      <alignment horizontal="center" vertical="center"/>
    </xf>
    <xf numFmtId="0" fontId="48" fillId="4" borderId="32" xfId="0" applyFont="1" applyFill="1" applyBorder="1" applyAlignment="1">
      <alignment horizontal="center" vertical="center" wrapText="1"/>
    </xf>
    <xf numFmtId="0" fontId="48" fillId="4" borderId="33" xfId="0" applyFont="1" applyFill="1" applyBorder="1" applyAlignment="1">
      <alignment horizontal="center" vertical="center" wrapText="1"/>
    </xf>
    <xf numFmtId="0" fontId="43" fillId="4" borderId="32" xfId="0" applyFont="1" applyFill="1" applyBorder="1" applyAlignment="1">
      <alignment horizontal="center" vertical="center" wrapText="1"/>
    </xf>
    <xf numFmtId="0" fontId="43" fillId="4" borderId="34" xfId="0" applyFont="1" applyFill="1" applyBorder="1" applyAlignment="1">
      <alignment horizontal="center" vertical="center" wrapText="1"/>
    </xf>
    <xf numFmtId="0" fontId="43" fillId="4" borderId="35" xfId="0" applyFont="1" applyFill="1" applyBorder="1" applyAlignment="1">
      <alignment horizontal="center" vertical="center" wrapText="1"/>
    </xf>
    <xf numFmtId="0" fontId="48" fillId="4" borderId="36" xfId="0" applyFont="1" applyFill="1" applyBorder="1" applyAlignment="1">
      <alignment horizontal="center" vertical="center" wrapText="1"/>
    </xf>
    <xf numFmtId="0" fontId="48" fillId="4" borderId="37" xfId="0" applyFont="1" applyFill="1" applyBorder="1" applyAlignment="1">
      <alignment horizontal="center" vertical="center" wrapText="1"/>
    </xf>
    <xf numFmtId="0" fontId="43" fillId="4" borderId="36" xfId="0" applyFont="1" applyFill="1" applyBorder="1" applyAlignment="1">
      <alignment horizontal="center" vertical="center" wrapText="1"/>
    </xf>
    <xf numFmtId="0" fontId="43" fillId="4" borderId="38" xfId="0" applyFont="1" applyFill="1" applyBorder="1" applyAlignment="1">
      <alignment horizontal="center" vertical="center" wrapText="1"/>
    </xf>
    <xf numFmtId="0" fontId="43" fillId="4" borderId="39" xfId="0" applyFont="1" applyFill="1" applyBorder="1" applyAlignment="1">
      <alignment horizontal="center" vertical="center" wrapText="1"/>
    </xf>
    <xf numFmtId="0" fontId="49" fillId="4" borderId="40" xfId="0" applyFont="1" applyFill="1" applyBorder="1" applyAlignment="1">
      <alignment horizontal="center" vertical="center" wrapText="1"/>
    </xf>
    <xf numFmtId="168" fontId="48" fillId="4" borderId="29" xfId="1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 applyProtection="1">
      <alignment vertical="center" wrapText="1"/>
      <protection locked="0"/>
    </xf>
    <xf numFmtId="1" fontId="43" fillId="5" borderId="1" xfId="1" applyNumberFormat="1" applyFont="1" applyFill="1" applyBorder="1" applyAlignment="1" applyProtection="1">
      <alignment horizontal="center" vertical="center" wrapText="1"/>
    </xf>
    <xf numFmtId="164" fontId="38" fillId="0" borderId="0" xfId="1" applyFont="1" applyAlignment="1" applyProtection="1">
      <alignment vertical="center" wrapText="1"/>
    </xf>
    <xf numFmtId="1" fontId="43" fillId="5" borderId="1" xfId="1" applyNumberFormat="1" applyFont="1" applyFill="1" applyBorder="1" applyAlignment="1" applyProtection="1">
      <alignment horizontal="center" vertical="center"/>
    </xf>
    <xf numFmtId="0" fontId="40" fillId="5" borderId="1" xfId="0" applyFont="1" applyFill="1" applyBorder="1" applyAlignment="1" applyProtection="1">
      <alignment vertical="center"/>
    </xf>
    <xf numFmtId="1" fontId="43" fillId="6" borderId="1" xfId="1" applyNumberFormat="1" applyFont="1" applyFill="1" applyBorder="1" applyAlignment="1" applyProtection="1">
      <alignment horizontal="center" vertical="center"/>
    </xf>
    <xf numFmtId="0" fontId="40" fillId="6" borderId="1" xfId="0" applyFont="1" applyFill="1" applyBorder="1" applyAlignment="1" applyProtection="1">
      <alignment vertical="center"/>
    </xf>
    <xf numFmtId="1" fontId="43" fillId="7" borderId="1" xfId="1" applyNumberFormat="1" applyFont="1" applyFill="1" applyBorder="1" applyAlignment="1" applyProtection="1">
      <alignment horizontal="center" vertical="center"/>
    </xf>
    <xf numFmtId="0" fontId="40" fillId="7" borderId="1" xfId="0" applyFont="1" applyFill="1" applyBorder="1" applyAlignment="1" applyProtection="1">
      <alignment vertical="center" wrapText="1"/>
    </xf>
    <xf numFmtId="1" fontId="43" fillId="0" borderId="1" xfId="1" applyNumberFormat="1" applyFont="1" applyFill="1" applyBorder="1" applyAlignment="1" applyProtection="1">
      <alignment horizontal="center" vertical="center"/>
    </xf>
    <xf numFmtId="0" fontId="43" fillId="0" borderId="1" xfId="0" applyFont="1" applyFill="1" applyBorder="1" applyAlignment="1" applyProtection="1">
      <alignment vertical="center"/>
    </xf>
    <xf numFmtId="0" fontId="43" fillId="5" borderId="1" xfId="0" applyFont="1" applyFill="1" applyBorder="1" applyAlignment="1" applyProtection="1">
      <alignment vertical="center"/>
    </xf>
    <xf numFmtId="165" fontId="38" fillId="0" borderId="0" xfId="1" applyNumberFormat="1" applyFont="1" applyAlignment="1" applyProtection="1">
      <alignment vertical="center"/>
    </xf>
    <xf numFmtId="3" fontId="48" fillId="4" borderId="1" xfId="0" applyNumberFormat="1" applyFont="1" applyFill="1" applyBorder="1" applyAlignment="1">
      <alignment horizontal="center" vertical="center" wrapText="1"/>
    </xf>
    <xf numFmtId="3" fontId="49" fillId="4" borderId="1" xfId="0" applyNumberFormat="1" applyFont="1" applyFill="1" applyBorder="1" applyAlignment="1">
      <alignment horizontal="center" vertical="center" wrapText="1"/>
    </xf>
    <xf numFmtId="3" fontId="49" fillId="4" borderId="2" xfId="0" applyNumberFormat="1" applyFont="1" applyFill="1" applyBorder="1" applyAlignment="1">
      <alignment horizontal="center" vertical="center" wrapText="1"/>
    </xf>
    <xf numFmtId="1" fontId="41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14" fontId="41" fillId="0" borderId="1" xfId="0" applyNumberFormat="1" applyFont="1" applyBorder="1" applyAlignment="1">
      <alignment horizontal="center" vertical="center" wrapText="1"/>
    </xf>
    <xf numFmtId="3" fontId="41" fillId="0" borderId="1" xfId="0" applyNumberFormat="1" applyFont="1" applyBorder="1" applyAlignment="1">
      <alignment horizontal="center" vertical="center" wrapText="1"/>
    </xf>
    <xf numFmtId="3" fontId="49" fillId="2" borderId="2" xfId="0" applyNumberFormat="1" applyFont="1" applyFill="1" applyBorder="1" applyAlignment="1">
      <alignment horizontal="center" vertical="center" wrapText="1"/>
    </xf>
    <xf numFmtId="166" fontId="41" fillId="7" borderId="1" xfId="0" applyNumberFormat="1" applyFont="1" applyFill="1" applyBorder="1" applyAlignment="1">
      <alignment horizontal="center" vertical="center" wrapText="1"/>
    </xf>
    <xf numFmtId="3" fontId="41" fillId="0" borderId="2" xfId="0" applyNumberFormat="1" applyFont="1" applyBorder="1" applyAlignment="1">
      <alignment horizontal="center" vertical="center" wrapText="1"/>
    </xf>
    <xf numFmtId="3" fontId="50" fillId="4" borderId="1" xfId="1" applyNumberFormat="1" applyFont="1" applyFill="1" applyBorder="1" applyAlignment="1" applyProtection="1">
      <alignment horizontal="center" vertical="center"/>
    </xf>
    <xf numFmtId="3" fontId="51" fillId="7" borderId="1" xfId="1" applyNumberFormat="1" applyFont="1" applyFill="1" applyBorder="1" applyAlignment="1" applyProtection="1">
      <alignment horizontal="center" vertical="center"/>
      <protection locked="0"/>
    </xf>
    <xf numFmtId="0" fontId="43" fillId="5" borderId="1" xfId="0" applyFont="1" applyFill="1" applyBorder="1" applyAlignment="1" applyProtection="1">
      <alignment vertical="center" wrapText="1"/>
    </xf>
    <xf numFmtId="0" fontId="52" fillId="2" borderId="1" xfId="0" applyFont="1" applyFill="1" applyBorder="1" applyAlignment="1" applyProtection="1">
      <alignment vertical="center" wrapText="1"/>
      <protection locked="0"/>
    </xf>
    <xf numFmtId="0" fontId="41" fillId="8" borderId="1" xfId="0" applyFont="1" applyFill="1" applyBorder="1" applyAlignment="1">
      <alignment vertical="center" wrapText="1"/>
    </xf>
    <xf numFmtId="3" fontId="43" fillId="5" borderId="1" xfId="2" applyNumberFormat="1" applyFont="1" applyFill="1" applyBorder="1" applyAlignment="1" applyProtection="1">
      <alignment horizontal="center" vertical="center"/>
    </xf>
    <xf numFmtId="3" fontId="43" fillId="3" borderId="1" xfId="0" applyNumberFormat="1" applyFont="1" applyFill="1" applyBorder="1" applyAlignment="1" applyProtection="1">
      <alignment horizontal="center" vertical="center"/>
      <protection locked="0"/>
    </xf>
    <xf numFmtId="3" fontId="41" fillId="4" borderId="1" xfId="0" applyNumberFormat="1" applyFont="1" applyFill="1" applyBorder="1" applyAlignment="1">
      <alignment horizontal="center" vertical="center" wrapText="1"/>
    </xf>
    <xf numFmtId="0" fontId="49" fillId="2" borderId="1" xfId="0" applyFont="1" applyFill="1" applyBorder="1" applyAlignment="1" applyProtection="1">
      <alignment vertical="center" wrapText="1"/>
      <protection locked="0"/>
    </xf>
    <xf numFmtId="0" fontId="53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164" fontId="38" fillId="0" borderId="0" xfId="1" applyFont="1" applyAlignment="1" applyProtection="1">
      <alignment vertical="center"/>
    </xf>
    <xf numFmtId="0" fontId="41" fillId="9" borderId="1" xfId="0" applyFont="1" applyFill="1" applyBorder="1" applyAlignment="1">
      <alignment vertical="center" wrapText="1"/>
    </xf>
    <xf numFmtId="1" fontId="41" fillId="10" borderId="1" xfId="0" applyNumberFormat="1" applyFont="1" applyFill="1" applyBorder="1" applyAlignment="1">
      <alignment horizontal="center" vertical="center" wrapText="1"/>
    </xf>
    <xf numFmtId="3" fontId="41" fillId="9" borderId="1" xfId="0" applyNumberFormat="1" applyFont="1" applyFill="1" applyBorder="1" applyAlignment="1">
      <alignment horizontal="center" vertical="center" wrapText="1"/>
    </xf>
    <xf numFmtId="0" fontId="41" fillId="10" borderId="1" xfId="0" applyFont="1" applyFill="1" applyBorder="1" applyAlignment="1">
      <alignment vertical="center" wrapText="1"/>
    </xf>
    <xf numFmtId="49" fontId="41" fillId="10" borderId="1" xfId="0" applyNumberFormat="1" applyFont="1" applyFill="1" applyBorder="1" applyAlignment="1">
      <alignment horizontal="center" vertical="center" wrapText="1"/>
    </xf>
    <xf numFmtId="166" fontId="41" fillId="10" borderId="1" xfId="0" applyNumberFormat="1" applyFont="1" applyFill="1" applyBorder="1" applyAlignment="1">
      <alignment horizontal="center" vertical="center" wrapText="1"/>
    </xf>
    <xf numFmtId="14" fontId="41" fillId="10" borderId="1" xfId="0" applyNumberFormat="1" applyFont="1" applyFill="1" applyBorder="1" applyAlignment="1">
      <alignment horizontal="center" vertical="center" wrapText="1"/>
    </xf>
    <xf numFmtId="3" fontId="41" fillId="10" borderId="1" xfId="0" applyNumberFormat="1" applyFont="1" applyFill="1" applyBorder="1" applyAlignment="1">
      <alignment horizontal="center" vertical="center" wrapText="1"/>
    </xf>
    <xf numFmtId="0" fontId="47" fillId="10" borderId="0" xfId="0" applyFont="1" applyFill="1"/>
    <xf numFmtId="3" fontId="49" fillId="10" borderId="2" xfId="0" applyNumberFormat="1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 vertical="center" wrapText="1"/>
    </xf>
    <xf numFmtId="0" fontId="47" fillId="5" borderId="0" xfId="0" applyFont="1" applyFill="1" applyProtection="1"/>
    <xf numFmtId="0" fontId="49" fillId="0" borderId="0" xfId="0" applyFont="1" applyAlignment="1" applyProtection="1">
      <alignment horizontal="center" vertical="center" wrapText="1"/>
    </xf>
    <xf numFmtId="0" fontId="54" fillId="5" borderId="0" xfId="0" applyFont="1" applyFill="1" applyProtection="1"/>
    <xf numFmtId="0" fontId="0" fillId="5" borderId="0" xfId="0" applyFill="1" applyProtection="1"/>
    <xf numFmtId="0" fontId="0" fillId="0" borderId="0" xfId="0" applyProtection="1">
      <protection locked="0"/>
    </xf>
    <xf numFmtId="49" fontId="49" fillId="4" borderId="1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Alignment="1" applyProtection="1">
      <alignment wrapText="1"/>
    </xf>
    <xf numFmtId="3" fontId="40" fillId="5" borderId="1" xfId="0" applyNumberFormat="1" applyFont="1" applyFill="1" applyBorder="1" applyAlignment="1" applyProtection="1">
      <alignment horizontal="center" vertical="center"/>
    </xf>
    <xf numFmtId="0" fontId="50" fillId="5" borderId="1" xfId="0" applyFont="1" applyFill="1" applyBorder="1" applyAlignment="1" applyProtection="1">
      <alignment horizontal="center" vertical="center"/>
    </xf>
    <xf numFmtId="3" fontId="50" fillId="5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" fontId="41" fillId="0" borderId="41" xfId="0" applyNumberFormat="1" applyFont="1" applyFill="1" applyBorder="1" applyAlignment="1" applyProtection="1">
      <alignment horizontal="center" vertical="center"/>
      <protection locked="0"/>
    </xf>
    <xf numFmtId="166" fontId="41" fillId="0" borderId="42" xfId="0" applyNumberFormat="1" applyFont="1" applyFill="1" applyBorder="1" applyAlignment="1" applyProtection="1">
      <alignment horizontal="center" vertical="center"/>
      <protection locked="0"/>
    </xf>
    <xf numFmtId="166" fontId="55" fillId="0" borderId="43" xfId="0" applyNumberFormat="1" applyFont="1" applyFill="1" applyBorder="1" applyAlignment="1" applyProtection="1">
      <alignment horizontal="center" vertical="center"/>
      <protection locked="0"/>
    </xf>
    <xf numFmtId="166" fontId="41" fillId="0" borderId="44" xfId="0" applyNumberFormat="1" applyFont="1" applyFill="1" applyBorder="1" applyAlignment="1" applyProtection="1">
      <alignment horizontal="center" vertical="center"/>
      <protection locked="0"/>
    </xf>
    <xf numFmtId="166" fontId="55" fillId="0" borderId="41" xfId="0" applyNumberFormat="1" applyFont="1" applyFill="1" applyBorder="1" applyAlignment="1" applyProtection="1">
      <alignment horizontal="center" vertical="center"/>
      <protection locked="0"/>
    </xf>
    <xf numFmtId="1" fontId="41" fillId="0" borderId="45" xfId="0" applyNumberFormat="1" applyFont="1" applyFill="1" applyBorder="1" applyAlignment="1" applyProtection="1">
      <alignment horizontal="center" vertical="center"/>
      <protection locked="0"/>
    </xf>
    <xf numFmtId="166" fontId="41" fillId="0" borderId="46" xfId="0" applyNumberFormat="1" applyFont="1" applyFill="1" applyBorder="1" applyAlignment="1" applyProtection="1">
      <alignment horizontal="center" vertical="center"/>
      <protection locked="0"/>
    </xf>
    <xf numFmtId="166" fontId="55" fillId="0" borderId="45" xfId="0" applyNumberFormat="1" applyFont="1" applyFill="1" applyBorder="1" applyAlignment="1" applyProtection="1">
      <alignment horizontal="center" vertical="center"/>
      <protection locked="0"/>
    </xf>
    <xf numFmtId="166" fontId="55" fillId="0" borderId="47" xfId="0" applyNumberFormat="1" applyFont="1" applyFill="1" applyBorder="1" applyAlignment="1" applyProtection="1">
      <alignment horizontal="center" vertical="center"/>
      <protection locked="0"/>
    </xf>
    <xf numFmtId="166" fontId="55" fillId="0" borderId="48" xfId="0" applyNumberFormat="1" applyFont="1" applyFill="1" applyBorder="1" applyAlignment="1" applyProtection="1">
      <alignment horizontal="center" vertical="center"/>
      <protection locked="0"/>
    </xf>
    <xf numFmtId="166" fontId="55" fillId="0" borderId="49" xfId="0" applyNumberFormat="1" applyFont="1" applyFill="1" applyBorder="1" applyAlignment="1" applyProtection="1">
      <alignment horizontal="center" vertical="center"/>
      <protection locked="0"/>
    </xf>
    <xf numFmtId="166" fontId="55" fillId="0" borderId="50" xfId="0" applyNumberFormat="1" applyFont="1" applyFill="1" applyBorder="1" applyAlignment="1" applyProtection="1">
      <alignment horizontal="center" vertical="center"/>
      <protection locked="0"/>
    </xf>
    <xf numFmtId="1" fontId="41" fillId="0" borderId="43" xfId="0" applyNumberFormat="1" applyFont="1" applyFill="1" applyBorder="1" applyAlignment="1" applyProtection="1">
      <alignment horizontal="center" vertical="center"/>
      <protection locked="0"/>
    </xf>
    <xf numFmtId="166" fontId="55" fillId="0" borderId="51" xfId="0" applyNumberFormat="1" applyFont="1" applyFill="1" applyBorder="1" applyAlignment="1" applyProtection="1">
      <alignment horizontal="center" vertical="center"/>
      <protection locked="0"/>
    </xf>
    <xf numFmtId="166" fontId="55" fillId="0" borderId="52" xfId="0" applyNumberFormat="1" applyFont="1" applyFill="1" applyBorder="1" applyAlignment="1" applyProtection="1">
      <alignment horizontal="center" vertical="center"/>
      <protection locked="0"/>
    </xf>
    <xf numFmtId="166" fontId="55" fillId="0" borderId="53" xfId="0" applyNumberFormat="1" applyFont="1" applyFill="1" applyBorder="1" applyAlignment="1" applyProtection="1">
      <alignment horizontal="center" vertical="center"/>
      <protection locked="0"/>
    </xf>
    <xf numFmtId="166" fontId="55" fillId="0" borderId="54" xfId="0" applyNumberFormat="1" applyFont="1" applyFill="1" applyBorder="1" applyAlignment="1" applyProtection="1">
      <alignment horizontal="center" vertical="center"/>
      <protection locked="0"/>
    </xf>
    <xf numFmtId="166" fontId="55" fillId="0" borderId="55" xfId="0" applyNumberFormat="1" applyFont="1" applyFill="1" applyBorder="1" applyAlignment="1" applyProtection="1">
      <alignment horizontal="center" vertical="center"/>
      <protection locked="0"/>
    </xf>
    <xf numFmtId="166" fontId="55" fillId="0" borderId="56" xfId="0" applyNumberFormat="1" applyFont="1" applyFill="1" applyBorder="1" applyAlignment="1" applyProtection="1">
      <alignment horizontal="center" vertical="center"/>
      <protection locked="0"/>
    </xf>
    <xf numFmtId="3" fontId="56" fillId="5" borderId="1" xfId="1" applyNumberFormat="1" applyFont="1" applyFill="1" applyBorder="1" applyAlignment="1" applyProtection="1">
      <alignment horizontal="center" vertical="center"/>
    </xf>
    <xf numFmtId="44" fontId="43" fillId="5" borderId="1" xfId="0" applyNumberFormat="1" applyFont="1" applyFill="1" applyBorder="1" applyAlignment="1" applyProtection="1">
      <alignment vertical="center"/>
    </xf>
    <xf numFmtId="44" fontId="57" fillId="11" borderId="1" xfId="0" applyNumberFormat="1" applyFont="1" applyFill="1" applyBorder="1" applyAlignment="1" applyProtection="1">
      <alignment vertical="center"/>
    </xf>
    <xf numFmtId="44" fontId="4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1" xfId="0" applyNumberFormat="1" applyFont="1" applyBorder="1" applyAlignment="1" applyProtection="1">
      <alignment horizontal="center" vertical="center"/>
      <protection locked="0"/>
    </xf>
    <xf numFmtId="169" fontId="43" fillId="12" borderId="57" xfId="1" applyNumberFormat="1" applyFont="1" applyFill="1" applyBorder="1" applyAlignment="1" applyProtection="1">
      <alignment horizontal="center" vertical="center"/>
    </xf>
    <xf numFmtId="170" fontId="50" fillId="4" borderId="1" xfId="1" applyNumberFormat="1" applyFont="1" applyFill="1" applyBorder="1" applyAlignment="1" applyProtection="1">
      <alignment horizontal="center" vertical="center" wrapText="1"/>
    </xf>
    <xf numFmtId="0" fontId="41" fillId="0" borderId="0" xfId="0" applyFont="1" applyAlignment="1" applyProtection="1">
      <alignment vertical="center" wrapText="1"/>
      <protection locked="0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8" fillId="6" borderId="1" xfId="0" applyFont="1" applyFill="1" applyBorder="1" applyAlignment="1">
      <alignment horizontal="left" vertical="center" wrapText="1"/>
    </xf>
    <xf numFmtId="44" fontId="48" fillId="6" borderId="1" xfId="0" applyNumberFormat="1" applyFont="1" applyFill="1" applyBorder="1" applyAlignment="1" applyProtection="1">
      <alignment horizontal="right" vertical="center"/>
      <protection locked="0"/>
    </xf>
    <xf numFmtId="0" fontId="42" fillId="6" borderId="1" xfId="0" applyFont="1" applyFill="1" applyBorder="1" applyAlignment="1" applyProtection="1">
      <alignment horizontal="left" vertical="center"/>
      <protection locked="0"/>
    </xf>
    <xf numFmtId="0" fontId="5" fillId="6" borderId="1" xfId="0" applyFont="1" applyFill="1" applyBorder="1" applyAlignment="1">
      <alignment horizontal="left" vertical="center" wrapText="1"/>
    </xf>
    <xf numFmtId="0" fontId="46" fillId="2" borderId="1" xfId="0" applyFont="1" applyFill="1" applyBorder="1" applyAlignment="1">
      <alignment horizontal="left" vertical="center" wrapText="1"/>
    </xf>
    <xf numFmtId="0" fontId="42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48" fillId="2" borderId="1" xfId="0" applyFont="1" applyFill="1" applyBorder="1" applyAlignment="1">
      <alignment horizontal="left" vertical="center" wrapText="1"/>
    </xf>
    <xf numFmtId="44" fontId="48" fillId="4" borderId="1" xfId="0" applyNumberFormat="1" applyFont="1" applyFill="1" applyBorder="1" applyAlignment="1">
      <alignment horizontal="center" vertical="center"/>
    </xf>
    <xf numFmtId="0" fontId="52" fillId="2" borderId="1" xfId="0" applyFont="1" applyFill="1" applyBorder="1" applyAlignment="1" applyProtection="1">
      <alignment horizontal="left" vertical="center"/>
      <protection locked="0"/>
    </xf>
    <xf numFmtId="0" fontId="58" fillId="7" borderId="1" xfId="0" applyFont="1" applyFill="1" applyBorder="1" applyAlignment="1">
      <alignment horizontal="left" vertical="center" wrapText="1"/>
    </xf>
    <xf numFmtId="0" fontId="42" fillId="7" borderId="1" xfId="0" applyFont="1" applyFill="1" applyBorder="1" applyAlignment="1" applyProtection="1">
      <alignment horizontal="left" vertical="center"/>
      <protection locked="0"/>
    </xf>
    <xf numFmtId="0" fontId="42" fillId="7" borderId="1" xfId="0" applyFont="1" applyFill="1" applyBorder="1" applyAlignment="1" applyProtection="1">
      <alignment horizontal="left" vertical="center" wrapText="1"/>
      <protection locked="0"/>
    </xf>
    <xf numFmtId="0" fontId="58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center"/>
    </xf>
    <xf numFmtId="0" fontId="59" fillId="0" borderId="0" xfId="0" applyFont="1" applyAlignment="1" applyProtection="1">
      <alignment vertical="center"/>
    </xf>
    <xf numFmtId="0" fontId="60" fillId="0" borderId="0" xfId="0" applyFont="1" applyProtection="1"/>
    <xf numFmtId="0" fontId="52" fillId="3" borderId="1" xfId="0" applyFont="1" applyFill="1" applyBorder="1" applyAlignment="1" applyProtection="1">
      <alignment horizontal="center" vertical="center" wrapText="1"/>
    </xf>
    <xf numFmtId="0" fontId="61" fillId="3" borderId="1" xfId="0" applyFont="1" applyFill="1" applyBorder="1" applyAlignment="1" applyProtection="1">
      <alignment horizontal="center" vertical="center" wrapText="1"/>
    </xf>
    <xf numFmtId="4" fontId="52" fillId="3" borderId="1" xfId="0" applyNumberFormat="1" applyFont="1" applyFill="1" applyBorder="1" applyAlignment="1" applyProtection="1">
      <alignment horizontal="center" vertical="center" wrapText="1"/>
    </xf>
    <xf numFmtId="4" fontId="56" fillId="3" borderId="1" xfId="0" applyNumberFormat="1" applyFont="1" applyFill="1" applyBorder="1" applyAlignment="1" applyProtection="1">
      <alignment horizontal="center" vertical="center" wrapText="1"/>
    </xf>
    <xf numFmtId="44" fontId="57" fillId="4" borderId="3" xfId="0" applyNumberFormat="1" applyFont="1" applyFill="1" applyBorder="1" applyAlignment="1" applyProtection="1">
      <alignment horizontal="center" vertical="center" wrapText="1"/>
    </xf>
    <xf numFmtId="1" fontId="62" fillId="0" borderId="4" xfId="0" applyNumberFormat="1" applyFont="1" applyFill="1" applyBorder="1" applyAlignment="1" applyProtection="1">
      <alignment horizontal="center" vertical="center"/>
      <protection locked="0"/>
    </xf>
    <xf numFmtId="49" fontId="63" fillId="0" borderId="4" xfId="0" applyNumberFormat="1" applyFont="1" applyFill="1" applyBorder="1" applyAlignment="1" applyProtection="1">
      <alignment horizontal="left" vertical="center"/>
      <protection locked="0"/>
    </xf>
    <xf numFmtId="49" fontId="62" fillId="0" borderId="4" xfId="0" applyNumberFormat="1" applyFont="1" applyFill="1" applyBorder="1" applyAlignment="1" applyProtection="1">
      <alignment horizontal="center" vertical="center"/>
      <protection locked="0"/>
    </xf>
    <xf numFmtId="49" fontId="62" fillId="0" borderId="4" xfId="0" applyNumberFormat="1" applyFont="1" applyFill="1" applyBorder="1" applyAlignment="1" applyProtection="1">
      <alignment horizontal="left" vertical="center"/>
      <protection locked="0"/>
    </xf>
    <xf numFmtId="14" fontId="62" fillId="0" borderId="4" xfId="0" applyNumberFormat="1" applyFont="1" applyFill="1" applyBorder="1" applyAlignment="1" applyProtection="1">
      <alignment horizontal="center" vertical="center"/>
      <protection locked="0"/>
    </xf>
    <xf numFmtId="0" fontId="62" fillId="0" borderId="4" xfId="0" applyNumberFormat="1" applyFont="1" applyFill="1" applyBorder="1" applyAlignment="1" applyProtection="1">
      <alignment horizontal="center" vertical="center"/>
      <protection locked="0"/>
    </xf>
    <xf numFmtId="44" fontId="56" fillId="3" borderId="4" xfId="0" applyNumberFormat="1" applyFont="1" applyFill="1" applyBorder="1" applyAlignment="1" applyProtection="1">
      <alignment horizontal="center" vertical="center"/>
      <protection locked="0"/>
    </xf>
    <xf numFmtId="1" fontId="62" fillId="0" borderId="1" xfId="0" applyNumberFormat="1" applyFont="1" applyFill="1" applyBorder="1" applyAlignment="1" applyProtection="1">
      <alignment horizontal="center" vertical="center"/>
      <protection locked="0"/>
    </xf>
    <xf numFmtId="49" fontId="63" fillId="0" borderId="1" xfId="0" applyNumberFormat="1" applyFont="1" applyFill="1" applyBorder="1" applyAlignment="1" applyProtection="1">
      <alignment horizontal="left" vertical="center"/>
      <protection locked="0"/>
    </xf>
    <xf numFmtId="49" fontId="62" fillId="0" borderId="1" xfId="0" applyNumberFormat="1" applyFont="1" applyFill="1" applyBorder="1" applyAlignment="1" applyProtection="1">
      <alignment horizontal="center" vertical="center"/>
      <protection locked="0"/>
    </xf>
    <xf numFmtId="49" fontId="62" fillId="0" borderId="1" xfId="0" applyNumberFormat="1" applyFont="1" applyFill="1" applyBorder="1" applyAlignment="1" applyProtection="1">
      <alignment horizontal="left" vertical="center"/>
      <protection locked="0"/>
    </xf>
    <xf numFmtId="14" fontId="62" fillId="0" borderId="1" xfId="0" applyNumberFormat="1" applyFont="1" applyFill="1" applyBorder="1" applyAlignment="1" applyProtection="1">
      <alignment horizontal="center" vertical="center"/>
      <protection locked="0"/>
    </xf>
    <xf numFmtId="0" fontId="62" fillId="0" borderId="1" xfId="0" applyNumberFormat="1" applyFont="1" applyFill="1" applyBorder="1" applyAlignment="1" applyProtection="1">
      <alignment horizontal="center" vertical="center"/>
      <protection locked="0"/>
    </xf>
    <xf numFmtId="0" fontId="56" fillId="5" borderId="1" xfId="0" applyNumberFormat="1" applyFont="1" applyFill="1" applyBorder="1" applyAlignment="1" applyProtection="1">
      <alignment horizontal="center" vertical="center"/>
    </xf>
    <xf numFmtId="44" fontId="56" fillId="5" borderId="1" xfId="0" applyNumberFormat="1" applyFont="1" applyFill="1" applyBorder="1" applyAlignment="1" applyProtection="1">
      <alignment horizontal="center" vertical="center"/>
    </xf>
    <xf numFmtId="44" fontId="56" fillId="3" borderId="1" xfId="0" applyNumberFormat="1" applyFont="1" applyFill="1" applyBorder="1" applyAlignment="1" applyProtection="1">
      <alignment horizontal="center" vertical="center"/>
      <protection locked="0"/>
    </xf>
    <xf numFmtId="0" fontId="56" fillId="13" borderId="1" xfId="0" applyNumberFormat="1" applyFont="1" applyFill="1" applyBorder="1" applyAlignment="1" applyProtection="1">
      <alignment horizontal="center" vertical="center"/>
    </xf>
    <xf numFmtId="44" fontId="56" fillId="13" borderId="1" xfId="0" applyNumberFormat="1" applyFont="1" applyFill="1" applyBorder="1" applyAlignment="1" applyProtection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/>
    </xf>
    <xf numFmtId="44" fontId="56" fillId="0" borderId="0" xfId="0" applyNumberFormat="1" applyFont="1" applyFill="1" applyBorder="1" applyAlignment="1" applyProtection="1">
      <alignment horizontal="center" vertical="center"/>
    </xf>
    <xf numFmtId="0" fontId="60" fillId="0" borderId="0" xfId="0" applyFont="1" applyAlignment="1" applyProtection="1">
      <alignment horizontal="left" vertical="center" wrapText="1"/>
    </xf>
    <xf numFmtId="0" fontId="60" fillId="0" borderId="0" xfId="0" applyFont="1" applyAlignment="1" applyProtection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44" fontId="40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0" fontId="43" fillId="4" borderId="1" xfId="0" applyFont="1" applyFill="1" applyBorder="1" applyAlignment="1">
      <alignment vertical="center" wrapText="1"/>
    </xf>
    <xf numFmtId="44" fontId="50" fillId="4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2" fillId="3" borderId="1" xfId="0" applyFont="1" applyFill="1" applyBorder="1" applyAlignment="1" applyProtection="1">
      <alignment horizontal="left" vertical="center" wrapText="1"/>
    </xf>
    <xf numFmtId="0" fontId="40" fillId="0" borderId="0" xfId="0" applyFont="1" applyAlignment="1" applyProtection="1">
      <alignment vertical="center" wrapText="1"/>
    </xf>
    <xf numFmtId="0" fontId="43" fillId="0" borderId="1" xfId="0" applyFont="1" applyBorder="1" applyAlignment="1" applyProtection="1">
      <alignment horizontal="center" vertical="center" wrapText="1"/>
    </xf>
    <xf numFmtId="3" fontId="49" fillId="4" borderId="1" xfId="0" applyNumberFormat="1" applyFont="1" applyFill="1" applyBorder="1" applyAlignment="1" applyProtection="1">
      <alignment horizontal="center" vertical="center" wrapText="1"/>
    </xf>
    <xf numFmtId="1" fontId="4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" xfId="0" applyFont="1" applyFill="1" applyBorder="1" applyAlignment="1" applyProtection="1">
      <alignment vertical="center" wrapText="1"/>
      <protection locked="0"/>
    </xf>
    <xf numFmtId="49" fontId="4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 applyAlignment="1" applyProtection="1">
      <alignment vertical="center" wrapText="1"/>
      <protection locked="0"/>
    </xf>
    <xf numFmtId="49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0" xfId="0" applyNumberFormat="1" applyFont="1" applyFill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 wrapText="1"/>
      <protection locked="0"/>
    </xf>
    <xf numFmtId="1" fontId="49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55" fillId="14" borderId="47" xfId="0" applyNumberFormat="1" applyFont="1" applyFill="1" applyBorder="1" applyAlignment="1" applyProtection="1">
      <alignment horizontal="center" vertical="center"/>
    </xf>
    <xf numFmtId="166" fontId="55" fillId="14" borderId="48" xfId="0" applyNumberFormat="1" applyFont="1" applyFill="1" applyBorder="1" applyAlignment="1" applyProtection="1">
      <alignment horizontal="center" vertical="center"/>
    </xf>
    <xf numFmtId="166" fontId="55" fillId="14" borderId="49" xfId="0" applyNumberFormat="1" applyFont="1" applyFill="1" applyBorder="1" applyAlignment="1" applyProtection="1">
      <alignment horizontal="center" vertical="center"/>
    </xf>
    <xf numFmtId="166" fontId="55" fillId="14" borderId="43" xfId="0" applyNumberFormat="1" applyFont="1" applyFill="1" applyBorder="1" applyAlignment="1" applyProtection="1">
      <alignment horizontal="center" vertical="center"/>
    </xf>
    <xf numFmtId="166" fontId="55" fillId="14" borderId="41" xfId="0" applyNumberFormat="1" applyFont="1" applyFill="1" applyBorder="1" applyAlignment="1" applyProtection="1">
      <alignment horizontal="center" vertical="center"/>
    </xf>
    <xf numFmtId="166" fontId="55" fillId="14" borderId="45" xfId="0" applyNumberFormat="1" applyFont="1" applyFill="1" applyBorder="1" applyAlignment="1" applyProtection="1">
      <alignment horizontal="center" vertical="center"/>
    </xf>
    <xf numFmtId="166" fontId="55" fillId="14" borderId="50" xfId="0" applyNumberFormat="1" applyFont="1" applyFill="1" applyBorder="1" applyAlignment="1" applyProtection="1">
      <alignment horizontal="center" vertical="center"/>
    </xf>
    <xf numFmtId="166" fontId="55" fillId="14" borderId="51" xfId="0" applyNumberFormat="1" applyFont="1" applyFill="1" applyBorder="1" applyAlignment="1" applyProtection="1">
      <alignment horizontal="center" vertical="center"/>
    </xf>
    <xf numFmtId="166" fontId="55" fillId="14" borderId="52" xfId="0" applyNumberFormat="1" applyFont="1" applyFill="1" applyBorder="1" applyAlignment="1" applyProtection="1">
      <alignment horizontal="center" vertical="center"/>
    </xf>
    <xf numFmtId="166" fontId="55" fillId="14" borderId="53" xfId="0" applyNumberFormat="1" applyFont="1" applyFill="1" applyBorder="1" applyAlignment="1" applyProtection="1">
      <alignment horizontal="center" vertical="center"/>
    </xf>
    <xf numFmtId="0" fontId="40" fillId="14" borderId="0" xfId="0" applyFont="1" applyFill="1" applyAlignment="1" applyProtection="1">
      <alignment vertical="center"/>
    </xf>
    <xf numFmtId="166" fontId="55" fillId="0" borderId="58" xfId="0" applyNumberFormat="1" applyFont="1" applyFill="1" applyBorder="1" applyAlignment="1" applyProtection="1">
      <alignment horizontal="center" vertical="center"/>
      <protection locked="0"/>
    </xf>
    <xf numFmtId="166" fontId="55" fillId="0" borderId="59" xfId="0" applyNumberFormat="1" applyFont="1" applyFill="1" applyBorder="1" applyAlignment="1" applyProtection="1">
      <alignment horizontal="center" vertical="center"/>
      <protection locked="0"/>
    </xf>
    <xf numFmtId="166" fontId="55" fillId="0" borderId="60" xfId="0" applyNumberFormat="1" applyFont="1" applyFill="1" applyBorder="1" applyAlignment="1" applyProtection="1">
      <alignment horizontal="center" vertical="center"/>
      <protection locked="0"/>
    </xf>
    <xf numFmtId="169" fontId="50" fillId="12" borderId="57" xfId="1" applyNumberFormat="1" applyFont="1" applyFill="1" applyBorder="1" applyAlignment="1" applyProtection="1">
      <alignment horizontal="center" vertical="center"/>
    </xf>
    <xf numFmtId="44" fontId="48" fillId="4" borderId="1" xfId="0" applyNumberFormat="1" applyFont="1" applyFill="1" applyBorder="1" applyAlignment="1">
      <alignment horizontal="right" vertical="center"/>
    </xf>
    <xf numFmtId="0" fontId="52" fillId="6" borderId="1" xfId="0" applyFont="1" applyFill="1" applyBorder="1" applyAlignment="1" applyProtection="1">
      <alignment horizontal="left" vertical="center" wrapText="1"/>
      <protection locked="0"/>
    </xf>
    <xf numFmtId="0" fontId="43" fillId="6" borderId="1" xfId="0" applyFont="1" applyFill="1" applyBorder="1" applyAlignment="1">
      <alignment horizontal="center" vertical="center" wrapText="1"/>
    </xf>
    <xf numFmtId="1" fontId="48" fillId="4" borderId="1" xfId="0" applyNumberFormat="1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44" fontId="48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7" borderId="1" xfId="0" applyFont="1" applyFill="1" applyBorder="1" applyAlignment="1">
      <alignment horizontal="center" vertical="center" wrapText="1"/>
    </xf>
    <xf numFmtId="44" fontId="48" fillId="7" borderId="1" xfId="0" applyNumberFormat="1" applyFont="1" applyFill="1" applyBorder="1" applyAlignment="1" applyProtection="1">
      <alignment horizontal="center" vertical="center"/>
      <protection locked="0"/>
    </xf>
    <xf numFmtId="0" fontId="52" fillId="7" borderId="1" xfId="0" applyFont="1" applyFill="1" applyBorder="1" applyAlignment="1" applyProtection="1">
      <alignment horizontal="left" vertical="center" wrapText="1"/>
      <protection locked="0"/>
    </xf>
    <xf numFmtId="0" fontId="40" fillId="7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50" fillId="3" borderId="6" xfId="0" applyFont="1" applyFill="1" applyBorder="1" applyAlignment="1">
      <alignment horizontal="center" vertical="center" wrapText="1"/>
    </xf>
    <xf numFmtId="44" fontId="64" fillId="4" borderId="7" xfId="0" applyNumberFormat="1" applyFont="1" applyFill="1" applyBorder="1" applyAlignment="1">
      <alignment horizontal="right" vertical="center"/>
    </xf>
    <xf numFmtId="0" fontId="56" fillId="4" borderId="8" xfId="0" applyFont="1" applyFill="1" applyBorder="1" applyAlignment="1">
      <alignment horizontal="left" vertical="center" wrapText="1"/>
    </xf>
    <xf numFmtId="0" fontId="40" fillId="3" borderId="9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left" vertical="center"/>
    </xf>
    <xf numFmtId="0" fontId="40" fillId="3" borderId="11" xfId="0" applyFont="1" applyFill="1" applyBorder="1" applyAlignment="1">
      <alignment horizontal="center" vertical="center" wrapText="1"/>
    </xf>
    <xf numFmtId="1" fontId="43" fillId="14" borderId="1" xfId="0" applyNumberFormat="1" applyFont="1" applyFill="1" applyBorder="1" applyAlignment="1" applyProtection="1">
      <alignment horizontal="center" vertical="center"/>
    </xf>
    <xf numFmtId="0" fontId="2" fillId="14" borderId="1" xfId="0" applyFont="1" applyFill="1" applyBorder="1" applyAlignment="1" applyProtection="1">
      <alignment horizontal="left" vertical="center" wrapText="1"/>
    </xf>
    <xf numFmtId="44" fontId="43" fillId="14" borderId="1" xfId="0" applyNumberFormat="1" applyFont="1" applyFill="1" applyBorder="1" applyAlignment="1" applyProtection="1">
      <alignment horizontal="center" vertical="center"/>
      <protection locked="0"/>
    </xf>
    <xf numFmtId="0" fontId="42" fillId="14" borderId="1" xfId="0" applyFont="1" applyFill="1" applyBorder="1" applyAlignment="1" applyProtection="1">
      <alignment vertical="center"/>
      <protection locked="0"/>
    </xf>
    <xf numFmtId="3" fontId="43" fillId="14" borderId="1" xfId="0" applyNumberFormat="1" applyFont="1" applyFill="1" applyBorder="1" applyAlignment="1" applyProtection="1">
      <alignment horizontal="center" vertical="center"/>
      <protection locked="0"/>
    </xf>
    <xf numFmtId="0" fontId="1" fillId="14" borderId="1" xfId="0" applyFont="1" applyFill="1" applyBorder="1" applyAlignment="1" applyProtection="1">
      <alignment horizontal="left" vertical="center" wrapText="1"/>
    </xf>
    <xf numFmtId="0" fontId="65" fillId="14" borderId="1" xfId="0" applyFont="1" applyFill="1" applyBorder="1" applyAlignment="1" applyProtection="1">
      <alignment vertical="center"/>
    </xf>
    <xf numFmtId="167" fontId="43" fillId="14" borderId="1" xfId="0" applyNumberFormat="1" applyFont="1" applyFill="1" applyBorder="1" applyAlignment="1" applyProtection="1">
      <alignment horizontal="center" vertical="center"/>
      <protection locked="0"/>
    </xf>
    <xf numFmtId="0" fontId="49" fillId="0" borderId="1" xfId="0" applyFont="1" applyBorder="1" applyAlignment="1">
      <alignment horizontal="left" vertical="center" wrapText="1"/>
    </xf>
    <xf numFmtId="10" fontId="66" fillId="15" borderId="1" xfId="0" applyNumberFormat="1" applyFont="1" applyFill="1" applyBorder="1" applyAlignment="1" applyProtection="1">
      <alignment horizontal="center" vertical="center"/>
    </xf>
    <xf numFmtId="167" fontId="48" fillId="4" borderId="1" xfId="0" applyNumberFormat="1" applyFont="1" applyFill="1" applyBorder="1" applyAlignment="1">
      <alignment horizontal="right" vertical="center"/>
    </xf>
    <xf numFmtId="44" fontId="67" fillId="4" borderId="1" xfId="0" applyNumberFormat="1" applyFont="1" applyFill="1" applyBorder="1" applyAlignment="1">
      <alignment horizontal="center" vertical="center" wrapText="1"/>
    </xf>
    <xf numFmtId="44" fontId="48" fillId="4" borderId="5" xfId="0" applyNumberFormat="1" applyFont="1" applyFill="1" applyBorder="1" applyAlignment="1">
      <alignment horizontal="center" vertical="center" wrapText="1"/>
    </xf>
    <xf numFmtId="44" fontId="48" fillId="4" borderId="3" xfId="0" applyNumberFormat="1" applyFont="1" applyFill="1" applyBorder="1" applyAlignment="1">
      <alignment horizontal="center" vertical="center" wrapText="1"/>
    </xf>
    <xf numFmtId="0" fontId="68" fillId="3" borderId="7" xfId="0" applyFont="1" applyFill="1" applyBorder="1" applyAlignment="1">
      <alignment horizontal="left" vertical="center" wrapText="1"/>
    </xf>
    <xf numFmtId="0" fontId="57" fillId="4" borderId="12" xfId="0" applyFont="1" applyFill="1" applyBorder="1" applyAlignment="1" applyProtection="1">
      <alignment horizontal="center" vertical="center" wrapText="1"/>
    </xf>
    <xf numFmtId="0" fontId="69" fillId="4" borderId="1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68" fillId="4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70" fillId="0" borderId="1" xfId="0" applyFont="1" applyBorder="1" applyAlignment="1">
      <alignment horizontal="left" vertical="center" wrapText="1"/>
    </xf>
    <xf numFmtId="0" fontId="70" fillId="7" borderId="1" xfId="0" applyFont="1" applyFill="1" applyBorder="1" applyAlignment="1">
      <alignment horizontal="left" vertical="center" wrapText="1"/>
    </xf>
    <xf numFmtId="0" fontId="71" fillId="7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40" fillId="3" borderId="1" xfId="0" applyFont="1" applyFill="1" applyBorder="1" applyAlignment="1">
      <alignment horizontal="left" vertical="center" wrapText="1"/>
    </xf>
    <xf numFmtId="0" fontId="40" fillId="3" borderId="3" xfId="0" applyFont="1" applyFill="1" applyBorder="1" applyAlignment="1">
      <alignment horizontal="left" vertical="center" wrapText="1"/>
    </xf>
    <xf numFmtId="0" fontId="39" fillId="0" borderId="0" xfId="0" applyFont="1"/>
    <xf numFmtId="0" fontId="26" fillId="0" borderId="0" xfId="0" applyFont="1" applyAlignment="1" applyProtection="1">
      <alignment vertical="center"/>
    </xf>
    <xf numFmtId="0" fontId="72" fillId="0" borderId="0" xfId="0" applyFont="1" applyAlignment="1" applyProtection="1">
      <alignment vertical="center"/>
    </xf>
    <xf numFmtId="0" fontId="48" fillId="0" borderId="0" xfId="0" applyFont="1" applyAlignment="1" applyProtection="1">
      <protection locked="0"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protection locked="0"/>
    </xf>
    <xf numFmtId="0" fontId="73" fillId="0" borderId="0" xfId="0" applyFont="1" applyAlignment="1" applyProtection="1">
      <protection locked="0"/>
    </xf>
    <xf numFmtId="0" fontId="48" fillId="0" borderId="0" xfId="0" applyFont="1" applyAlignment="1" applyProtection="1">
      <alignment horizontal="left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76" fillId="0" borderId="14" xfId="0" applyFont="1" applyBorder="1" applyAlignment="1" applyProtection="1">
      <alignment horizontal="left" vertical="center" wrapText="1"/>
      <protection locked="0"/>
    </xf>
    <xf numFmtId="0" fontId="76" fillId="0" borderId="2" xfId="0" applyFont="1" applyBorder="1" applyAlignment="1" applyProtection="1">
      <alignment horizontal="left" vertical="center" wrapText="1"/>
      <protection locked="0"/>
    </xf>
    <xf numFmtId="0" fontId="77" fillId="0" borderId="17" xfId="0" applyFont="1" applyFill="1" applyBorder="1" applyAlignment="1" applyProtection="1">
      <alignment horizontal="left" vertical="center" wrapText="1"/>
      <protection locked="0"/>
    </xf>
    <xf numFmtId="0" fontId="77" fillId="0" borderId="18" xfId="0" applyFont="1" applyFill="1" applyBorder="1" applyAlignment="1" applyProtection="1">
      <alignment horizontal="left" vertical="center" wrapText="1"/>
      <protection locked="0"/>
    </xf>
    <xf numFmtId="44" fontId="50" fillId="3" borderId="19" xfId="1" applyNumberFormat="1" applyFont="1" applyFill="1" applyBorder="1" applyAlignment="1">
      <alignment horizontal="left" vertical="center"/>
    </xf>
    <xf numFmtId="44" fontId="50" fillId="3" borderId="17" xfId="1" applyNumberFormat="1" applyFont="1" applyFill="1" applyBorder="1" applyAlignment="1">
      <alignment horizontal="left" vertical="center"/>
    </xf>
    <xf numFmtId="0" fontId="76" fillId="0" borderId="13" xfId="0" applyFont="1" applyBorder="1" applyAlignment="1" applyProtection="1">
      <alignment horizontal="left" vertical="center" wrapText="1"/>
      <protection locked="0"/>
    </xf>
    <xf numFmtId="0" fontId="76" fillId="0" borderId="14" xfId="0" applyFont="1" applyBorder="1" applyAlignment="1" applyProtection="1">
      <alignment horizontal="left" vertical="center"/>
      <protection locked="0"/>
    </xf>
    <xf numFmtId="0" fontId="76" fillId="0" borderId="2" xfId="0" applyFont="1" applyBorder="1" applyAlignment="1" applyProtection="1">
      <alignment horizontal="left" vertical="center"/>
      <protection locked="0"/>
    </xf>
    <xf numFmtId="49" fontId="76" fillId="0" borderId="15" xfId="1" applyNumberFormat="1" applyFont="1" applyFill="1" applyBorder="1" applyAlignment="1" applyProtection="1">
      <alignment horizontal="left" vertical="center" wrapText="1"/>
      <protection locked="0"/>
    </xf>
    <xf numFmtId="49" fontId="76" fillId="0" borderId="0" xfId="1" applyNumberFormat="1" applyFont="1" applyFill="1" applyBorder="1" applyAlignment="1" applyProtection="1">
      <alignment horizontal="left" vertical="center"/>
      <protection locked="0"/>
    </xf>
    <xf numFmtId="49" fontId="76" fillId="0" borderId="16" xfId="1" applyNumberFormat="1" applyFont="1" applyFill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76" fillId="0" borderId="21" xfId="0" applyFont="1" applyBorder="1" applyAlignment="1" applyProtection="1">
      <alignment horizontal="left" vertical="center"/>
      <protection locked="0"/>
    </xf>
    <xf numFmtId="0" fontId="76" fillId="0" borderId="22" xfId="0" applyFont="1" applyBorder="1" applyAlignment="1" applyProtection="1">
      <alignment horizontal="left" vertical="center"/>
      <protection locked="0"/>
    </xf>
    <xf numFmtId="0" fontId="76" fillId="0" borderId="21" xfId="0" applyFont="1" applyBorder="1" applyAlignment="1" applyProtection="1">
      <alignment horizontal="left" vertical="center" wrapText="1"/>
      <protection locked="0"/>
    </xf>
    <xf numFmtId="0" fontId="76" fillId="0" borderId="22" xfId="0" applyFont="1" applyBorder="1" applyAlignment="1" applyProtection="1">
      <alignment horizontal="left" vertical="center" wrapText="1"/>
      <protection locked="0"/>
    </xf>
    <xf numFmtId="0" fontId="74" fillId="3" borderId="13" xfId="0" applyFont="1" applyFill="1" applyBorder="1" applyAlignment="1">
      <alignment horizontal="center" vertical="center" wrapText="1"/>
    </xf>
    <xf numFmtId="0" fontId="75" fillId="3" borderId="14" xfId="0" applyFont="1" applyFill="1" applyBorder="1" applyAlignment="1">
      <alignment horizontal="center" vertical="center"/>
    </xf>
    <xf numFmtId="0" fontId="75" fillId="3" borderId="2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3" fillId="0" borderId="0" xfId="0" applyFont="1" applyAlignment="1" applyProtection="1">
      <alignment vertical="center" wrapText="1"/>
    </xf>
    <xf numFmtId="0" fontId="71" fillId="9" borderId="17" xfId="0" applyFont="1" applyFill="1" applyBorder="1" applyAlignment="1" applyProtection="1">
      <alignment vertical="center" wrapText="1"/>
    </xf>
    <xf numFmtId="0" fontId="49" fillId="9" borderId="17" xfId="0" applyFont="1" applyFill="1" applyBorder="1" applyAlignment="1" applyProtection="1">
      <alignment vertical="center" wrapText="1"/>
    </xf>
    <xf numFmtId="0" fontId="43" fillId="0" borderId="1" xfId="0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vertical="center" wrapText="1"/>
    </xf>
    <xf numFmtId="0" fontId="43" fillId="4" borderId="13" xfId="0" applyFont="1" applyFill="1" applyBorder="1" applyAlignment="1" applyProtection="1">
      <alignment horizontal="right" vertical="center" wrapText="1"/>
    </xf>
    <xf numFmtId="0" fontId="43" fillId="4" borderId="14" xfId="0" applyFont="1" applyFill="1" applyBorder="1" applyAlignment="1" applyProtection="1">
      <alignment horizontal="right" vertical="center" wrapText="1"/>
    </xf>
    <xf numFmtId="0" fontId="43" fillId="4" borderId="2" xfId="0" applyFont="1" applyFill="1" applyBorder="1" applyAlignment="1" applyProtection="1">
      <alignment horizontal="right" vertical="center" wrapText="1"/>
    </xf>
    <xf numFmtId="1" fontId="49" fillId="0" borderId="0" xfId="0" applyNumberFormat="1" applyFont="1" applyFill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 wrapTex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43" fillId="0" borderId="5" xfId="0" applyFont="1" applyBorder="1" applyAlignment="1" applyProtection="1">
      <alignment horizontal="center" vertical="center" wrapText="1"/>
    </xf>
    <xf numFmtId="0" fontId="43" fillId="0" borderId="4" xfId="0" applyFont="1" applyBorder="1" applyAlignment="1" applyProtection="1">
      <alignment horizontal="center" vertical="center" wrapText="1"/>
    </xf>
    <xf numFmtId="0" fontId="48" fillId="0" borderId="5" xfId="0" applyFont="1" applyBorder="1" applyAlignment="1" applyProtection="1">
      <alignment horizontal="center" vertical="center" wrapText="1"/>
    </xf>
    <xf numFmtId="0" fontId="48" fillId="0" borderId="4" xfId="0" applyFont="1" applyBorder="1" applyAlignment="1" applyProtection="1">
      <alignment horizontal="center" vertical="center" wrapText="1"/>
    </xf>
    <xf numFmtId="0" fontId="41" fillId="0" borderId="0" xfId="0" applyFont="1" applyAlignment="1" applyProtection="1">
      <alignment vertical="center" wrapText="1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1" fontId="4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53" fillId="0" borderId="1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19" fillId="9" borderId="0" xfId="0" applyFont="1" applyFill="1" applyAlignment="1">
      <alignment vertical="center" wrapText="1"/>
    </xf>
    <xf numFmtId="0" fontId="49" fillId="9" borderId="0" xfId="0" applyFont="1" applyFill="1" applyAlignment="1">
      <alignment vertical="center" wrapText="1"/>
    </xf>
    <xf numFmtId="0" fontId="53" fillId="7" borderId="5" xfId="0" applyFont="1" applyFill="1" applyBorder="1" applyAlignment="1">
      <alignment horizontal="center" vertical="center" wrapText="1"/>
    </xf>
    <xf numFmtId="0" fontId="53" fillId="7" borderId="4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8" fillId="4" borderId="13" xfId="0" applyFont="1" applyFill="1" applyBorder="1" applyAlignment="1">
      <alignment horizontal="right" vertical="center" wrapText="1"/>
    </xf>
    <xf numFmtId="0" fontId="48" fillId="4" borderId="14" xfId="0" applyFont="1" applyFill="1" applyBorder="1" applyAlignment="1">
      <alignment horizontal="right" vertical="center" wrapText="1"/>
    </xf>
    <xf numFmtId="0" fontId="48" fillId="4" borderId="2" xfId="0" applyFont="1" applyFill="1" applyBorder="1" applyAlignment="1">
      <alignment horizontal="right" vertical="center" wrapText="1"/>
    </xf>
    <xf numFmtId="0" fontId="41" fillId="8" borderId="14" xfId="0" applyFont="1" applyFill="1" applyBorder="1" applyAlignment="1">
      <alignment vertical="center" wrapText="1"/>
    </xf>
    <xf numFmtId="0" fontId="41" fillId="8" borderId="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49" fillId="9" borderId="13" xfId="0" applyFont="1" applyFill="1" applyBorder="1" applyAlignment="1">
      <alignment vertical="center" wrapText="1"/>
    </xf>
    <xf numFmtId="0" fontId="49" fillId="9" borderId="14" xfId="0" applyFont="1" applyFill="1" applyBorder="1" applyAlignment="1">
      <alignment vertical="center" wrapText="1"/>
    </xf>
    <xf numFmtId="0" fontId="49" fillId="9" borderId="2" xfId="0" applyFont="1" applyFill="1" applyBorder="1" applyAlignment="1">
      <alignment vertical="center" wrapText="1"/>
    </xf>
    <xf numFmtId="0" fontId="49" fillId="4" borderId="1" xfId="0" applyFont="1" applyFill="1" applyBorder="1" applyAlignment="1">
      <alignment vertical="center" wrapText="1"/>
    </xf>
    <xf numFmtId="0" fontId="53" fillId="0" borderId="5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2" borderId="5" xfId="0" applyFont="1" applyFill="1" applyBorder="1" applyAlignment="1">
      <alignment horizontal="center" vertical="center" wrapText="1"/>
    </xf>
    <xf numFmtId="0" fontId="53" fillId="2" borderId="4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vertical="center" wrapText="1"/>
    </xf>
    <xf numFmtId="0" fontId="49" fillId="10" borderId="13" xfId="0" applyFont="1" applyFill="1" applyBorder="1" applyAlignment="1">
      <alignment vertical="center" wrapText="1"/>
    </xf>
    <xf numFmtId="0" fontId="49" fillId="10" borderId="14" xfId="0" applyFont="1" applyFill="1" applyBorder="1" applyAlignment="1">
      <alignment vertical="center" wrapText="1"/>
    </xf>
    <xf numFmtId="0" fontId="49" fillId="10" borderId="2" xfId="0" applyFont="1" applyFill="1" applyBorder="1" applyAlignment="1">
      <alignment vertical="center" wrapText="1"/>
    </xf>
    <xf numFmtId="0" fontId="50" fillId="5" borderId="13" xfId="0" applyFont="1" applyFill="1" applyBorder="1" applyAlignment="1" applyProtection="1">
      <alignment horizontal="center" vertical="center"/>
    </xf>
    <xf numFmtId="0" fontId="50" fillId="5" borderId="14" xfId="0" applyFont="1" applyFill="1" applyBorder="1" applyAlignment="1" applyProtection="1">
      <alignment horizontal="center" vertical="center"/>
    </xf>
    <xf numFmtId="0" fontId="50" fillId="5" borderId="2" xfId="0" applyFont="1" applyFill="1" applyBorder="1" applyAlignment="1" applyProtection="1">
      <alignment horizontal="center" vertical="center"/>
    </xf>
    <xf numFmtId="0" fontId="49" fillId="4" borderId="13" xfId="0" applyFont="1" applyFill="1" applyBorder="1" applyAlignment="1" applyProtection="1">
      <alignment horizontal="left" vertical="center" wrapText="1"/>
    </xf>
    <xf numFmtId="0" fontId="43" fillId="4" borderId="14" xfId="0" applyFont="1" applyFill="1" applyBorder="1" applyAlignment="1" applyProtection="1">
      <alignment horizontal="left" vertical="center" wrapText="1"/>
    </xf>
    <xf numFmtId="0" fontId="43" fillId="4" borderId="2" xfId="0" applyFont="1" applyFill="1" applyBorder="1" applyAlignment="1" applyProtection="1">
      <alignment horizontal="left" vertical="center" wrapText="1"/>
    </xf>
    <xf numFmtId="0" fontId="9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43" fillId="0" borderId="0" xfId="0" applyFont="1" applyProtection="1">
      <protection locked="0"/>
    </xf>
    <xf numFmtId="0" fontId="40" fillId="0" borderId="21" xfId="0" applyFont="1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</xf>
    <xf numFmtId="0" fontId="43" fillId="12" borderId="66" xfId="0" applyFont="1" applyFill="1" applyBorder="1" applyAlignment="1" applyProtection="1">
      <alignment horizontal="right" vertical="center"/>
    </xf>
    <xf numFmtId="0" fontId="43" fillId="12" borderId="67" xfId="0" applyFont="1" applyFill="1" applyBorder="1" applyAlignment="1" applyProtection="1">
      <alignment horizontal="right" vertical="center"/>
    </xf>
    <xf numFmtId="0" fontId="43" fillId="12" borderId="68" xfId="0" applyFont="1" applyFill="1" applyBorder="1" applyAlignment="1" applyProtection="1">
      <alignment horizontal="right" vertical="center"/>
    </xf>
    <xf numFmtId="0" fontId="43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>
      <alignment horizontal="left" vertical="center"/>
    </xf>
    <xf numFmtId="0" fontId="49" fillId="4" borderId="62" xfId="0" applyFont="1" applyFill="1" applyBorder="1" applyAlignment="1">
      <alignment horizontal="center" vertical="center"/>
    </xf>
    <xf numFmtId="0" fontId="49" fillId="4" borderId="63" xfId="0" applyFont="1" applyFill="1" applyBorder="1" applyAlignment="1">
      <alignment horizontal="center" vertical="center"/>
    </xf>
    <xf numFmtId="0" fontId="49" fillId="4" borderId="64" xfId="0" applyFont="1" applyFill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65" xfId="0" applyFont="1" applyBorder="1" applyAlignment="1" applyProtection="1">
      <alignment horizontal="center" vertical="center"/>
      <protection locked="0"/>
    </xf>
    <xf numFmtId="0" fontId="49" fillId="4" borderId="29" xfId="0" applyFont="1" applyFill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9" fillId="4" borderId="29" xfId="0" applyFont="1" applyFill="1" applyBorder="1" applyAlignment="1">
      <alignment horizontal="right" vertical="center"/>
    </xf>
    <xf numFmtId="0" fontId="40" fillId="0" borderId="61" xfId="0" applyFont="1" applyBorder="1" applyAlignment="1">
      <alignment horizontal="center" vertical="center"/>
    </xf>
    <xf numFmtId="0" fontId="48" fillId="4" borderId="29" xfId="0" applyFont="1" applyFill="1" applyBorder="1" applyAlignment="1">
      <alignment horizontal="center" vertical="center"/>
    </xf>
    <xf numFmtId="0" fontId="48" fillId="4" borderId="29" xfId="0" applyFont="1" applyFill="1" applyBorder="1" applyAlignment="1">
      <alignment horizontal="right" vertical="center"/>
    </xf>
    <xf numFmtId="0" fontId="48" fillId="4" borderId="29" xfId="0" applyFont="1" applyFill="1" applyBorder="1" applyAlignment="1">
      <alignment vertical="center"/>
    </xf>
    <xf numFmtId="0" fontId="43" fillId="0" borderId="0" xfId="0" applyFont="1" applyFill="1" applyAlignment="1" applyProtection="1">
      <alignment horizontal="left" vertical="center"/>
    </xf>
    <xf numFmtId="0" fontId="50" fillId="12" borderId="66" xfId="0" applyFont="1" applyFill="1" applyBorder="1" applyAlignment="1" applyProtection="1">
      <alignment horizontal="right" vertical="center"/>
    </xf>
    <xf numFmtId="0" fontId="50" fillId="12" borderId="67" xfId="0" applyFont="1" applyFill="1" applyBorder="1" applyAlignment="1" applyProtection="1">
      <alignment horizontal="right" vertical="center"/>
    </xf>
    <xf numFmtId="0" fontId="50" fillId="12" borderId="68" xfId="0" applyFont="1" applyFill="1" applyBorder="1" applyAlignment="1" applyProtection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164" fontId="43" fillId="0" borderId="0" xfId="1" applyFont="1" applyAlignment="1" applyProtection="1">
      <alignment vertical="center"/>
      <protection locked="0"/>
    </xf>
    <xf numFmtId="0" fontId="78" fillId="5" borderId="1" xfId="0" applyFont="1" applyFill="1" applyBorder="1" applyAlignment="1" applyProtection="1">
      <alignment vertical="center"/>
    </xf>
    <xf numFmtId="0" fontId="78" fillId="6" borderId="1" xfId="0" applyFont="1" applyFill="1" applyBorder="1" applyAlignment="1" applyProtection="1">
      <alignment vertical="center"/>
    </xf>
    <xf numFmtId="0" fontId="79" fillId="7" borderId="1" xfId="0" applyFont="1" applyFill="1" applyBorder="1" applyAlignment="1" applyProtection="1">
      <alignment vertical="center"/>
      <protection locked="0"/>
    </xf>
    <xf numFmtId="0" fontId="78" fillId="0" borderId="1" xfId="0" applyFont="1" applyFill="1" applyBorder="1" applyAlignment="1" applyProtection="1">
      <alignment vertical="center"/>
    </xf>
    <xf numFmtId="0" fontId="43" fillId="0" borderId="0" xfId="0" applyFont="1" applyFill="1" applyAlignment="1" applyProtection="1">
      <alignment vertical="center"/>
      <protection locked="0"/>
    </xf>
    <xf numFmtId="164" fontId="43" fillId="0" borderId="0" xfId="1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 vertical="center"/>
      <protection locked="0"/>
    </xf>
    <xf numFmtId="164" fontId="38" fillId="0" borderId="0" xfId="1" applyFont="1" applyAlignment="1" applyProtection="1">
      <alignment vertical="center"/>
      <protection locked="0"/>
    </xf>
    <xf numFmtId="164" fontId="38" fillId="0" borderId="17" xfId="1" applyFont="1" applyBorder="1" applyAlignment="1" applyProtection="1">
      <alignment vertical="center"/>
    </xf>
    <xf numFmtId="164" fontId="50" fillId="0" borderId="0" xfId="1" applyFont="1" applyAlignment="1" applyProtection="1">
      <alignment horizontal="left" vertical="center"/>
    </xf>
    <xf numFmtId="0" fontId="78" fillId="5" borderId="1" xfId="0" applyFont="1" applyFill="1" applyBorder="1" applyAlignment="1" applyProtection="1">
      <alignment horizontal="left" vertical="center" wrapText="1"/>
    </xf>
    <xf numFmtId="164" fontId="38" fillId="0" borderId="21" xfId="1" applyFont="1" applyBorder="1" applyAlignment="1" applyProtection="1">
      <alignment vertical="center"/>
    </xf>
    <xf numFmtId="0" fontId="78" fillId="7" borderId="1" xfId="0" applyFont="1" applyFill="1" applyBorder="1" applyAlignment="1" applyProtection="1">
      <alignment vertical="center"/>
    </xf>
    <xf numFmtId="0" fontId="78" fillId="7" borderId="1" xfId="0" applyFont="1" applyFill="1" applyBorder="1" applyAlignment="1" applyProtection="1">
      <alignment vertical="center" wrapText="1"/>
    </xf>
    <xf numFmtId="0" fontId="40" fillId="3" borderId="23" xfId="0" applyFont="1" applyFill="1" applyBorder="1" applyAlignment="1">
      <alignment horizontal="left" vertical="center" wrapText="1"/>
    </xf>
    <xf numFmtId="0" fontId="40" fillId="3" borderId="14" xfId="0" applyFont="1" applyFill="1" applyBorder="1" applyAlignment="1">
      <alignment horizontal="left" vertical="center" wrapText="1"/>
    </xf>
    <xf numFmtId="0" fontId="40" fillId="3" borderId="24" xfId="0" applyFont="1" applyFill="1" applyBorder="1" applyAlignment="1">
      <alignment horizontal="left" vertical="center" wrapText="1"/>
    </xf>
    <xf numFmtId="0" fontId="57" fillId="4" borderId="25" xfId="0" applyFont="1" applyFill="1" applyBorder="1" applyAlignment="1" applyProtection="1">
      <alignment horizontal="right" vertical="center" wrapText="1"/>
    </xf>
    <xf numFmtId="0" fontId="57" fillId="4" borderId="26" xfId="0" applyFont="1" applyFill="1" applyBorder="1" applyAlignment="1" applyProtection="1">
      <alignment horizontal="right" vertical="center" wrapText="1"/>
    </xf>
    <xf numFmtId="0" fontId="56" fillId="0" borderId="0" xfId="0" applyFont="1" applyAlignment="1" applyProtection="1">
      <alignment horizontal="left" vertical="center"/>
    </xf>
    <xf numFmtId="1" fontId="62" fillId="0" borderId="0" xfId="0" applyNumberFormat="1" applyFont="1" applyFill="1" applyBorder="1" applyAlignment="1" applyProtection="1">
      <alignment horizontal="center" vertical="center"/>
    </xf>
    <xf numFmtId="0" fontId="60" fillId="0" borderId="0" xfId="0" applyFont="1" applyBorder="1" applyAlignment="1" applyProtection="1">
      <alignment horizontal="left" vertical="center"/>
    </xf>
    <xf numFmtId="0" fontId="60" fillId="0" borderId="21" xfId="0" applyFont="1" applyBorder="1" applyAlignment="1" applyProtection="1">
      <alignment horizontal="left" vertical="center"/>
    </xf>
    <xf numFmtId="0" fontId="62" fillId="0" borderId="0" xfId="0" applyFont="1" applyAlignment="1" applyProtection="1">
      <alignment horizontal="left" vertical="center" wrapText="1"/>
      <protection locked="0"/>
    </xf>
    <xf numFmtId="0" fontId="67" fillId="0" borderId="0" xfId="0" applyFont="1" applyAlignment="1" applyProtection="1">
      <alignment horizontal="left" vertical="center" wrapText="1"/>
      <protection locked="0"/>
    </xf>
    <xf numFmtId="0" fontId="67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3" fillId="0" borderId="0" xfId="0" applyFont="1" applyAlignment="1" applyProtection="1">
      <alignment horizontal="left" vertical="center" wrapText="1"/>
      <protection locked="0"/>
    </xf>
    <xf numFmtId="0" fontId="56" fillId="0" borderId="0" xfId="0" applyFont="1" applyBorder="1" applyAlignment="1" applyProtection="1">
      <alignment horizontal="left" vertical="center" wrapText="1"/>
    </xf>
    <xf numFmtId="0" fontId="60" fillId="0" borderId="17" xfId="0" applyFont="1" applyBorder="1" applyAlignment="1" applyProtection="1">
      <alignment horizontal="left" vertical="center" wrapText="1"/>
    </xf>
    <xf numFmtId="0" fontId="67" fillId="0" borderId="0" xfId="0" applyFont="1" applyAlignment="1" applyProtection="1">
      <alignment vertical="center" wrapText="1"/>
      <protection locked="0"/>
    </xf>
    <xf numFmtId="0" fontId="60" fillId="0" borderId="0" xfId="0" applyFont="1" applyAlignment="1" applyProtection="1">
      <alignment horizontal="center" vertical="center"/>
    </xf>
    <xf numFmtId="0" fontId="0" fillId="0" borderId="0" xfId="0"/>
    <xf numFmtId="0" fontId="50" fillId="0" borderId="0" xfId="0" applyFont="1" applyAlignment="1">
      <alignment horizontal="left" vertical="center"/>
    </xf>
    <xf numFmtId="0" fontId="11" fillId="0" borderId="0" xfId="0" applyFont="1" applyProtection="1">
      <protection locked="0"/>
    </xf>
    <xf numFmtId="0" fontId="0" fillId="0" borderId="21" xfId="0" applyBorder="1"/>
  </cellXfs>
  <cellStyles count="3">
    <cellStyle name="Čiarka" xfId="1" builtinId="3"/>
    <cellStyle name="Čiarka 2" xfId="2" xr:uid="{00000000-0005-0000-0000-000001000000}"/>
    <cellStyle name="Normálna" xfId="0" builtinId="0"/>
  </cellStyles>
  <dxfs count="3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color rgb="FF006100"/>
      </font>
      <fill>
        <patternFill>
          <bgColor rgb="FFC6EFCE"/>
        </patternFill>
      </fill>
    </dxf>
  </dxfs>
  <tableStyles count="2" defaultTableStyle="TableStyleMedium2" defaultPivotStyle="PivotStyleLight16">
    <tableStyle name="Štýl tabuľky 1" pivot="0" count="0" xr9:uid="{00000000-0011-0000-FFFF-FFFF00000000}"/>
    <tableStyle name="Štýl tabuľky 2" pivot="0" count="0" xr9:uid="{00000000-0011-0000-FFFF-FFFF01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123825</xdr:colOff>
      <xdr:row>49</xdr:row>
      <xdr:rowOff>136526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0" y="0"/>
          <a:ext cx="6362700" cy="9159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lang="sk-S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 E S T N É   V Y H L Á S E N I E  </a:t>
          </a:r>
        </a:p>
        <a:p>
          <a:pPr algn="ctr">
            <a:lnSpc>
              <a:spcPts val="1200"/>
            </a:lnSpc>
          </a:pPr>
          <a:r>
            <a:rPr lang="sk-SK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 zúčtovaniu za 4. štvrťrok 2022 a Záverečnému zúčtovaniu za rok 2022</a:t>
          </a: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Podpísaný .................................................. (meno, priezvisko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titul), štatutárny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zástupca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.......................................... (názov, adresa), ktorý je prijímateľom finančného príspevku na poskytovanie sociálnej služby (ďalej len „prijímateľ“) podľa Zmluvy o poskytnutí finančného príspevku na poskytovanie sociálnej služby pre fyzické osoby, ktoré sú odkázané na pomoc inej fyzickej osoby a pre fyzické osoby, ktoré dovŕšili dôchodkový vek podľa § 78a zákona o sociálnych službách na rozpočtový rok 2022, </a:t>
          </a: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Reg. č. ........./2022-M_ODFSS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(ďalej len „zmluva“)</a:t>
          </a:r>
        </a:p>
        <a:p>
          <a:pPr algn="just"/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čestne vyhlasujem, že:</a:t>
          </a: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sociálnej služby nemá nedoplatky na poistnom na verejné zdravotné poistenie, 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sociálnej služby nemá nedoplatky na poistnom na sociálne poistenie,	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sociálnej služby nemá nedoplatky na povinných príspevkoch na starobné dôchodkové sporenie, 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poskytovateľ sociálnej služby nemá daňové nedoplatky u miestne príslušného správcu dane,</a:t>
          </a:r>
        </a:p>
        <a:p>
          <a:pPr marL="171450" lvl="0" indent="-171450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prijímateľom uvádzané údaje v zoznamoch a výkazoch:	</a:t>
          </a:r>
        </a:p>
        <a:p>
          <a:pPr marL="628650" lvl="1" indent="-171450">
            <a:lnSpc>
              <a:spcPts val="1100"/>
            </a:lnSpc>
            <a:buFont typeface="Wingdings" panose="05000000000000000000" pitchFamily="2" charset="2"/>
            <a:buChar char="q"/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628650" lvl="1" indent="-171450">
            <a:lnSpc>
              <a:spcPts val="1100"/>
            </a:lnSpc>
            <a:buFont typeface="Wingdings" panose="05000000000000000000" pitchFamily="2" charset="2"/>
            <a:buChar char="q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SÚHRNNÝ VÝKAZ  o počte neobsadených miest a výške vrátených finančných prostriedkov zúčtovaných za    4. štvrťrok 2022 podľa § 78a zákona č. 448/2008 Z. z. o sociálnych službách - AMBULANTNÁ FORMA</a:t>
          </a:r>
        </a:p>
        <a:p>
          <a:pPr marL="628650" lvl="1" indent="-171450">
            <a:lnSpc>
              <a:spcPts val="1100"/>
            </a:lnSpc>
            <a:buFont typeface="Wingdings" panose="05000000000000000000" pitchFamily="2" charset="2"/>
            <a:buChar char="q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Evidencia prijímateľov sociálnej služby za rok 2022 a Výkaz evidencie neobsadených (nezazmluvnených)  pracovných dní zúčtovaných v 4. švrťroku 2022</a:t>
          </a:r>
        </a:p>
        <a:p>
          <a:pPr marL="628650" lvl="1" indent="-171450">
            <a:lnSpc>
              <a:spcPts val="1100"/>
            </a:lnSpc>
            <a:buFont typeface="Wingdings" panose="05000000000000000000" pitchFamily="2" charset="2"/>
            <a:buChar char="q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Evidencia samoplatcov za 4. štvrťrok 2022</a:t>
          </a:r>
        </a:p>
        <a:p>
          <a:pPr marL="628650" lvl="1" indent="-171450">
            <a:lnSpc>
              <a:spcPts val="1100"/>
            </a:lnSpc>
            <a:buFont typeface="Wingdings" panose="05000000000000000000" pitchFamily="2" charset="2"/>
            <a:buChar char="q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Výkaz dennej evidencia počtu hodín poskytovanej sociálnej služby na jednotlivých miestach v zariadení za 4. štvrťrok 2022 (OKTÓBER 2022 - DECEMBER 2022)</a:t>
          </a:r>
        </a:p>
        <a:p>
          <a:pPr marL="628650" lvl="1" indent="-171450">
            <a:lnSpc>
              <a:spcPts val="1100"/>
            </a:lnSpc>
            <a:buFont typeface="Wingdings" panose="05000000000000000000" pitchFamily="2" charset="2"/>
            <a:buChar char="q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Výpočty k Súhrnnému výkazu o počte neobsadených miest a výške vrátených finančných prostriedkov za neobsadené miesta zúčtované v 4. štvrťroku 2022</a:t>
          </a:r>
        </a:p>
        <a:p>
          <a:pPr marL="628650" lvl="1" indent="-171450">
            <a:lnSpc>
              <a:spcPts val="1100"/>
            </a:lnSpc>
            <a:buFont typeface="Wingdings" panose="05000000000000000000" pitchFamily="2" charset="2"/>
            <a:buChar char="q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ZÁVEREČNÉ ZÚČTOVANIE použitia finančného príspevku podľa  § 78a zákona č. 448/2008 Z.z. o sociálnych službách vyplateného na rozpočtový rok 2022</a:t>
          </a:r>
        </a:p>
        <a:p>
          <a:pPr marL="628650" lvl="1" indent="-171450">
            <a:lnSpc>
              <a:spcPts val="1100"/>
            </a:lnSpc>
            <a:buFont typeface="Wingdings" panose="05000000000000000000" pitchFamily="2" charset="2"/>
            <a:buChar char="q"/>
          </a:pPr>
          <a:r>
            <a:rPr lang="sk-SK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Evidencia zamestnancov poskytovateľa sociálnej služby v zariadení v rozpočtovom roku 2022</a:t>
          </a:r>
        </a:p>
        <a:p>
          <a:pPr marL="628650" lvl="1" indent="-171450">
            <a:lnSpc>
              <a:spcPts val="1100"/>
            </a:lnSpc>
            <a:buFont typeface="Wingdings" panose="05000000000000000000" pitchFamily="2" charset="2"/>
            <a:buChar char="q"/>
          </a:pPr>
          <a:r>
            <a:rPr lang="sk-SK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Tabuľka EON na mzdy a odvody k záverečnému zúčtovaniu podľa  § 78a zákona č. 448/2008 Z.z.  o sociálnych službách za rozpočtový rok 2022</a:t>
          </a:r>
        </a:p>
        <a:p>
          <a:pPr>
            <a:lnSpc>
              <a:spcPts val="1000"/>
            </a:lnSpc>
          </a:pPr>
          <a:endParaRPr lang="sk-SK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sú pravdivé, presné a úplné, </a:t>
          </a:r>
        </a:p>
        <a:p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lvl="0" indent="-171450">
            <a:lnSpc>
              <a:spcPts val="1000"/>
            </a:lnSpc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prijímateľ neprestal spĺňať podmienky na uzatvorenie zmluvy,</a:t>
          </a:r>
        </a:p>
        <a:p>
          <a:pPr marL="171450" lvl="0" indent="-171450" algn="just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finančný príspevok bol použitý v súlade so zákonom o sociálnych službách a v súlade s podmienkami zmluvy a všeobecne záväznými právnymi predpismi a nebola porušená povinnosť zachovávať hospodárnosť, efektívnosť, účelnosť a účinnosť pri používaní finančného príspevku  na účel, na ktorý boli poskytnuté a aktivity alebo činnosti, na ktoré sa finančný príspevok žiadal, neboli vykonávané za účelom dosiahnutia zisku,</a:t>
          </a:r>
        </a:p>
        <a:p>
          <a:pPr marL="171450" lvl="0" indent="-171450" algn="just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nevyčerpaná časť finančných prostriedkov za 4. štvrťrok 2022 a zo Záverečného zúčtovania 2022 bola </a:t>
          </a: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vrátená do</a:t>
          </a:r>
          <a:r>
            <a:rPr lang="sk-SK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31. decembra 2022</a:t>
          </a: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 výške ........... eur na príslušný účet ministerstva podľa Článku V. ods. 5.4 písm. a) zmluvy. </a:t>
          </a:r>
        </a:p>
        <a:p>
          <a:pPr marL="171450" lvl="0" indent="-171450" algn="just">
            <a:buFont typeface="Wingdings" panose="05000000000000000000" pitchFamily="2" charset="2"/>
            <a:buChar char="Ø"/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nevyčerpaná časť finančných prostriedkov bude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vrátená od 1.1.2022 do 15.2.2023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 výške ........... eur na príslušný účet ministerstva podľa Článku V. ods. 5.4 písm. b) zmluvy. 	</a:t>
          </a:r>
        </a:p>
        <a:p>
          <a:pPr>
            <a:lnSpc>
              <a:spcPts val="9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just">
            <a:lnSpc>
              <a:spcPts val="1000"/>
            </a:lnSpc>
          </a:pPr>
          <a:r>
            <a:rPr lang="sk-S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Som si vedomý/á toho, že pokiaľ by mnou uvedené informácie a údaje, poskytnuté dokumenty, doklady a podklady neboli pravdivé, úplné alebo by boli závažným spôsobom pozmenené, budem čeliť všetkým z toho vyplývajúcim právnym následkom.	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>
            <a:lnSpc>
              <a:spcPts val="900"/>
            </a:lnSpc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........................................., dňa ....................</a:t>
          </a: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>
            <a:lnSpc>
              <a:spcPts val="900"/>
            </a:lnSpc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Pečiatka:	</a:t>
          </a:r>
        </a:p>
        <a:p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		                           								                            			(vlastnoručný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podpis)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..............................................................................................</a:t>
          </a:r>
        </a:p>
        <a:p>
          <a:pPr algn="ctr">
            <a:lnSpc>
              <a:spcPts val="1300"/>
            </a:lnSpc>
          </a:pP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</a:t>
          </a:r>
          <a:r>
            <a:rPr lang="sk-S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Titul, meno a priezvisko a podpis štatutárneho</a:t>
          </a:r>
          <a:r>
            <a:rPr lang="sk-S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zástupcu</a:t>
          </a:r>
          <a:endParaRPr lang="sk-SK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ľka3" displayName="Tabuľka3" ref="B1:B17" totalsRowShown="0" dataDxfId="1">
  <autoFilter ref="B1:B17" xr:uid="{00000000-0009-0000-0100-000002000000}"/>
  <tableColumns count="1">
    <tableColumn id="1" xr3:uid="{00000000-0010-0000-0000-000001000000}" name="Počet hodí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D32"/>
  <sheetViews>
    <sheetView view="pageLayout" zoomScale="70" zoomScaleNormal="100" zoomScaleSheetLayoutView="90" zoomScalePageLayoutView="70" workbookViewId="0">
      <selection activeCell="C28" sqref="C28:D28"/>
    </sheetView>
  </sheetViews>
  <sheetFormatPr defaultColWidth="9.1796875" defaultRowHeight="14.5" x14ac:dyDescent="0.35"/>
  <cols>
    <col min="1" max="1" width="4.453125" style="7" customWidth="1"/>
    <col min="2" max="2" width="116.26953125" style="7" customWidth="1"/>
    <col min="3" max="3" width="18" style="7" customWidth="1"/>
    <col min="4" max="4" width="42.81640625" style="7" customWidth="1"/>
    <col min="5" max="16384" width="9.1796875" style="7"/>
  </cols>
  <sheetData>
    <row r="1" spans="1:4" s="6" customFormat="1" x14ac:dyDescent="0.3">
      <c r="A1" s="272" t="s">
        <v>46</v>
      </c>
      <c r="B1" s="272"/>
      <c r="C1" s="272"/>
      <c r="D1" s="272"/>
    </row>
    <row r="2" spans="1:4" s="6" customFormat="1" x14ac:dyDescent="0.3">
      <c r="A2" s="272" t="s">
        <v>47</v>
      </c>
      <c r="B2" s="272"/>
      <c r="C2" s="272"/>
      <c r="D2" s="272"/>
    </row>
    <row r="3" spans="1:4" s="6" customFormat="1" x14ac:dyDescent="0.3">
      <c r="A3" s="272" t="s">
        <v>48</v>
      </c>
      <c r="B3" s="272"/>
      <c r="C3" s="272"/>
      <c r="D3" s="272"/>
    </row>
    <row r="4" spans="1:4" s="6" customFormat="1" x14ac:dyDescent="0.3">
      <c r="A4" s="272" t="s">
        <v>135</v>
      </c>
      <c r="B4" s="272"/>
      <c r="C4" s="272"/>
      <c r="D4" s="272"/>
    </row>
    <row r="5" spans="1:4" s="6" customFormat="1" x14ac:dyDescent="0.3">
      <c r="A5" s="272" t="s">
        <v>137</v>
      </c>
      <c r="B5" s="272"/>
      <c r="C5" s="272"/>
      <c r="D5" s="272"/>
    </row>
    <row r="6" spans="1:4" ht="16" customHeight="1" x14ac:dyDescent="0.35">
      <c r="A6" s="263" t="s">
        <v>136</v>
      </c>
      <c r="B6" s="264"/>
      <c r="C6" s="264"/>
      <c r="D6" s="264"/>
    </row>
    <row r="7" spans="1:4" s="11" customFormat="1" ht="26.5" customHeight="1" x14ac:dyDescent="0.3">
      <c r="A7" s="8" t="s">
        <v>9</v>
      </c>
      <c r="B7" s="9" t="s">
        <v>25</v>
      </c>
      <c r="C7" s="8" t="s">
        <v>10</v>
      </c>
      <c r="D7" s="10" t="s">
        <v>11</v>
      </c>
    </row>
    <row r="8" spans="1:4" ht="19.75" customHeight="1" x14ac:dyDescent="0.35">
      <c r="A8" s="236">
        <v>1</v>
      </c>
      <c r="B8" s="237" t="s">
        <v>157</v>
      </c>
      <c r="C8" s="238">
        <v>0</v>
      </c>
      <c r="D8" s="239" t="s">
        <v>14</v>
      </c>
    </row>
    <row r="9" spans="1:4" ht="19.75" customHeight="1" x14ac:dyDescent="0.35">
      <c r="A9" s="236" t="s">
        <v>19</v>
      </c>
      <c r="B9" s="237" t="s">
        <v>43</v>
      </c>
      <c r="C9" s="240">
        <v>0</v>
      </c>
      <c r="D9" s="239" t="s">
        <v>14</v>
      </c>
    </row>
    <row r="10" spans="1:4" ht="19.75" customHeight="1" x14ac:dyDescent="0.35">
      <c r="A10" s="236" t="s">
        <v>20</v>
      </c>
      <c r="B10" s="241" t="s">
        <v>59</v>
      </c>
      <c r="C10" s="240">
        <v>0</v>
      </c>
      <c r="D10" s="239" t="s">
        <v>14</v>
      </c>
    </row>
    <row r="11" spans="1:4" ht="19.75" customHeight="1" x14ac:dyDescent="0.35">
      <c r="A11" s="236" t="s">
        <v>60</v>
      </c>
      <c r="B11" s="237" t="s">
        <v>158</v>
      </c>
      <c r="C11" s="240">
        <v>0</v>
      </c>
      <c r="D11" s="239" t="s">
        <v>14</v>
      </c>
    </row>
    <row r="12" spans="1:4" ht="19.75" customHeight="1" x14ac:dyDescent="0.35">
      <c r="A12" s="236" t="s">
        <v>61</v>
      </c>
      <c r="B12" s="237" t="s">
        <v>159</v>
      </c>
      <c r="C12" s="245">
        <f>IFERROR(C11/C10,0)</f>
        <v>0</v>
      </c>
      <c r="D12" s="242" t="str">
        <f>IF(C12&gt;10%,"nevznikol nárok na výnimku z NV 83/22","jedna z podmienok splnená")</f>
        <v>jedna z podmienok splnená</v>
      </c>
    </row>
    <row r="13" spans="1:4" ht="19.75" customHeight="1" x14ac:dyDescent="0.35">
      <c r="A13" s="236">
        <v>3</v>
      </c>
      <c r="B13" s="237" t="s">
        <v>49</v>
      </c>
      <c r="C13" s="243">
        <v>0</v>
      </c>
      <c r="D13" s="239" t="s">
        <v>14</v>
      </c>
    </row>
    <row r="14" spans="1:4" ht="36" customHeight="1" x14ac:dyDescent="0.35">
      <c r="A14" s="12" t="s">
        <v>41</v>
      </c>
      <c r="B14" s="13" t="s">
        <v>223</v>
      </c>
      <c r="C14" s="125">
        <f>'Evidencia prijímateľov 2022'!I9</f>
        <v>0</v>
      </c>
      <c r="D14" s="73" t="s">
        <v>220</v>
      </c>
    </row>
    <row r="15" spans="1:4" ht="27.65" customHeight="1" x14ac:dyDescent="0.35">
      <c r="A15" s="12" t="s">
        <v>42</v>
      </c>
      <c r="B15" s="13" t="s">
        <v>224</v>
      </c>
      <c r="C15" s="125">
        <f>Výpočet!C14</f>
        <v>0</v>
      </c>
      <c r="D15" s="73" t="s">
        <v>95</v>
      </c>
    </row>
    <row r="16" spans="1:4" ht="27" customHeight="1" x14ac:dyDescent="0.35">
      <c r="A16" s="12" t="s">
        <v>67</v>
      </c>
      <c r="B16" s="13" t="s">
        <v>160</v>
      </c>
      <c r="C16" s="75">
        <f>'Evidencia samoplatcov 4Q 2022'!F42</f>
        <v>0</v>
      </c>
      <c r="D16" s="78" t="s">
        <v>221</v>
      </c>
    </row>
    <row r="17" spans="1:4" ht="25.5" customHeight="1" x14ac:dyDescent="0.35">
      <c r="A17" s="14">
        <v>5</v>
      </c>
      <c r="B17" s="15" t="s">
        <v>161</v>
      </c>
      <c r="C17" s="76">
        <v>0</v>
      </c>
      <c r="D17" s="3" t="s">
        <v>24</v>
      </c>
    </row>
    <row r="18" spans="1:4" ht="22.75" customHeight="1" x14ac:dyDescent="0.35">
      <c r="A18" s="14">
        <v>6</v>
      </c>
      <c r="B18" s="15" t="s">
        <v>162</v>
      </c>
      <c r="C18" s="76">
        <v>0</v>
      </c>
      <c r="D18" s="3" t="s">
        <v>209</v>
      </c>
    </row>
    <row r="19" spans="1:4" ht="22.75" customHeight="1" x14ac:dyDescent="0.35">
      <c r="A19" s="16">
        <v>7</v>
      </c>
      <c r="B19" s="17" t="s">
        <v>163</v>
      </c>
      <c r="C19" s="75">
        <f>SUM(C14,C15,C16,C17,C18)</f>
        <v>0</v>
      </c>
      <c r="D19" s="4" t="s">
        <v>69</v>
      </c>
    </row>
    <row r="20" spans="1:4" ht="21.65" customHeight="1" x14ac:dyDescent="0.35">
      <c r="A20" s="12" t="s">
        <v>21</v>
      </c>
      <c r="B20" s="18" t="s">
        <v>164</v>
      </c>
      <c r="C20" s="126">
        <f>C14*C13</f>
        <v>0</v>
      </c>
      <c r="D20" s="2" t="s">
        <v>64</v>
      </c>
    </row>
    <row r="21" spans="1:4" ht="30" customHeight="1" x14ac:dyDescent="0.35">
      <c r="A21" s="12" t="s">
        <v>65</v>
      </c>
      <c r="B21" s="18" t="s">
        <v>165</v>
      </c>
      <c r="C21" s="128">
        <v>0</v>
      </c>
      <c r="D21" s="46" t="s">
        <v>236</v>
      </c>
    </row>
    <row r="22" spans="1:4" ht="30" customHeight="1" x14ac:dyDescent="0.35">
      <c r="A22" s="12" t="s">
        <v>22</v>
      </c>
      <c r="B22" s="18" t="s">
        <v>222</v>
      </c>
      <c r="C22" s="126">
        <f>C15*C13</f>
        <v>0</v>
      </c>
      <c r="D22" s="2" t="s">
        <v>62</v>
      </c>
    </row>
    <row r="23" spans="1:4" ht="25.5" customHeight="1" x14ac:dyDescent="0.35">
      <c r="A23" s="12" t="s">
        <v>66</v>
      </c>
      <c r="B23" s="19" t="s">
        <v>166</v>
      </c>
      <c r="C23" s="126">
        <f>C16*C13</f>
        <v>0</v>
      </c>
      <c r="D23" s="2" t="s">
        <v>63</v>
      </c>
    </row>
    <row r="24" spans="1:4" ht="27.75" customHeight="1" x14ac:dyDescent="0.35">
      <c r="A24" s="14">
        <v>9</v>
      </c>
      <c r="B24" s="189" t="s">
        <v>167</v>
      </c>
      <c r="C24" s="126">
        <f>C17*C13</f>
        <v>0</v>
      </c>
      <c r="D24" s="5" t="s">
        <v>44</v>
      </c>
    </row>
    <row r="25" spans="1:4" ht="22.75" customHeight="1" x14ac:dyDescent="0.35">
      <c r="A25" s="14">
        <v>10</v>
      </c>
      <c r="B25" s="189" t="s">
        <v>168</v>
      </c>
      <c r="C25" s="126">
        <f>C18*C13</f>
        <v>0</v>
      </c>
      <c r="D25" s="21" t="s">
        <v>45</v>
      </c>
    </row>
    <row r="26" spans="1:4" ht="23.25" customHeight="1" x14ac:dyDescent="0.35">
      <c r="A26" s="16">
        <v>11</v>
      </c>
      <c r="B26" s="17" t="s">
        <v>169</v>
      </c>
      <c r="C26" s="127">
        <f>C20-C21+C22+C23+C24+C25</f>
        <v>0</v>
      </c>
      <c r="D26" s="4" t="s">
        <v>68</v>
      </c>
    </row>
    <row r="27" spans="1:4" s="20" customFormat="1" ht="18" customHeight="1" x14ac:dyDescent="0.35">
      <c r="A27" s="266" t="s">
        <v>23</v>
      </c>
      <c r="B27" s="266"/>
      <c r="C27" s="266" t="s">
        <v>12</v>
      </c>
      <c r="D27" s="266"/>
    </row>
    <row r="28" spans="1:4" s="20" customFormat="1" ht="16.5" customHeight="1" x14ac:dyDescent="0.35">
      <c r="A28" s="271" t="s">
        <v>110</v>
      </c>
      <c r="B28" s="271"/>
      <c r="C28" s="266" t="s">
        <v>1</v>
      </c>
      <c r="D28" s="266"/>
    </row>
    <row r="29" spans="1:4" s="20" customFormat="1" ht="16.5" customHeight="1" x14ac:dyDescent="0.35">
      <c r="A29" s="267" t="s">
        <v>15</v>
      </c>
      <c r="B29" s="267"/>
      <c r="C29" s="267"/>
      <c r="D29" s="267"/>
    </row>
    <row r="30" spans="1:4" s="28" customFormat="1" ht="15" customHeight="1" x14ac:dyDescent="0.3">
      <c r="A30" s="268" t="s">
        <v>225</v>
      </c>
      <c r="B30" s="269"/>
      <c r="C30" s="269"/>
      <c r="D30" s="27"/>
    </row>
    <row r="31" spans="1:4" s="28" customFormat="1" ht="16.399999999999999" customHeight="1" x14ac:dyDescent="0.3">
      <c r="A31" s="270" t="s">
        <v>109</v>
      </c>
      <c r="B31" s="270"/>
      <c r="C31" s="265" t="s">
        <v>2</v>
      </c>
      <c r="D31" s="265"/>
    </row>
    <row r="32" spans="1:4" x14ac:dyDescent="0.35">
      <c r="A32" s="99"/>
      <c r="B32" s="99"/>
      <c r="C32" s="99"/>
      <c r="D32" s="99"/>
    </row>
  </sheetData>
  <sheetProtection algorithmName="SHA-512" hashValue="KtVTDll0cZR5b8IFBP0ZXQJZbvbWiefgh+VZdYkXatk54HbzGW3b/tfXomk99cIrQQO533ze56rnpLOO9wmkjQ==" saltValue="fDjBhGCFdh6JQtaQ/UVDyQ==" spinCount="100000" sheet="1" selectLockedCells="1"/>
  <mergeCells count="14">
    <mergeCell ref="A1:D1"/>
    <mergeCell ref="A2:D2"/>
    <mergeCell ref="A3:D3"/>
    <mergeCell ref="A4:D4"/>
    <mergeCell ref="A5:D5"/>
    <mergeCell ref="A6:D6"/>
    <mergeCell ref="C31:D31"/>
    <mergeCell ref="A27:B27"/>
    <mergeCell ref="C27:D27"/>
    <mergeCell ref="C28:D28"/>
    <mergeCell ref="A29:D29"/>
    <mergeCell ref="A30:C30"/>
    <mergeCell ref="A31:B31"/>
    <mergeCell ref="A28:B28"/>
  </mergeCells>
  <phoneticPr fontId="12" type="noConversion"/>
  <pageMargins left="0.7" right="0.7" top="0.95833333333333337" bottom="0.75" header="0.3" footer="0.3"/>
  <pageSetup paperSize="9" scale="71" orientation="landscape" r:id="rId1"/>
  <headerFooter>
    <oddHeader xml:space="preserve">&amp;C&amp;"-,Tučné"&amp;14 SÚHRNNÝ VÝKAZ  
o počte neobsadených miest a výške vrátených finančných prostriedkov zúčtovaných za 4. štvrťrok 2022   
 podľa § 78a zákona č. 448/2008 Z. z. o sociálnych službách - &amp;K000000AMBULANTNÁ FORMA&amp;K01+000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N27"/>
  <sheetViews>
    <sheetView view="pageLayout" zoomScale="80" zoomScaleNormal="100" zoomScalePageLayoutView="80" workbookViewId="0">
      <selection activeCell="A26" sqref="A26:B26"/>
    </sheetView>
  </sheetViews>
  <sheetFormatPr defaultColWidth="9.1796875" defaultRowHeight="14.5" x14ac:dyDescent="0.35"/>
  <cols>
    <col min="1" max="1" width="4.7265625" style="134" customWidth="1"/>
    <col min="2" max="2" width="114.453125" style="134" customWidth="1"/>
    <col min="3" max="3" width="18.54296875" style="134" customWidth="1"/>
    <col min="4" max="4" width="31.7265625" style="134" customWidth="1"/>
    <col min="5" max="16384" width="9.1796875" style="134"/>
  </cols>
  <sheetData>
    <row r="1" spans="1:14" ht="19" customHeight="1" x14ac:dyDescent="0.35">
      <c r="A1" s="359" t="str">
        <f>'Súhrnný výkaz 4Q 2022'!A1:D1</f>
        <v xml:space="preserve">Prijímateľ finančného príspevku: </v>
      </c>
      <c r="B1" s="359"/>
      <c r="C1" s="359"/>
      <c r="D1" s="359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7.149999999999999" customHeight="1" x14ac:dyDescent="0.35">
      <c r="A2" s="359" t="str">
        <f>'Súhrnný výkaz 4Q 2022'!A2:D2</f>
        <v xml:space="preserve">IČO: </v>
      </c>
      <c r="B2" s="359"/>
      <c r="C2" s="359"/>
      <c r="D2" s="359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x14ac:dyDescent="0.35">
      <c r="A3" s="359" t="str">
        <f>'Súhrnný výkaz 4Q 2022'!A3:D3</f>
        <v xml:space="preserve">Číslo zmluvy o poskytnutí finančného príspevku: </v>
      </c>
      <c r="B3" s="359"/>
      <c r="C3" s="359"/>
      <c r="D3" s="359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8.649999999999999" customHeight="1" x14ac:dyDescent="0.35">
      <c r="A4" s="359" t="str">
        <f>'Súhrnný výkaz 4Q 2022'!A4:D4</f>
        <v xml:space="preserve">Názov a adresa zariadenia sociálnej služby: </v>
      </c>
      <c r="B4" s="359"/>
      <c r="C4" s="359"/>
      <c r="D4" s="359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x14ac:dyDescent="0.35">
      <c r="A5" s="359" t="str">
        <f>'Súhrnný výkaz 4Q 2022'!A5:D5</f>
        <v xml:space="preserve">Druh sociálnej služby (napr. denný stacionár a pod.): </v>
      </c>
      <c r="B5" s="359"/>
      <c r="C5" s="359"/>
      <c r="D5" s="359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24.65" customHeight="1" x14ac:dyDescent="0.35">
      <c r="A6" s="220">
        <v>1</v>
      </c>
      <c r="B6" s="135" t="s">
        <v>195</v>
      </c>
      <c r="C6" s="136">
        <v>0</v>
      </c>
      <c r="D6" s="137" t="s">
        <v>14</v>
      </c>
    </row>
    <row r="7" spans="1:14" ht="23.15" customHeight="1" x14ac:dyDescent="0.35">
      <c r="A7" s="220">
        <v>2</v>
      </c>
      <c r="B7" s="138" t="s">
        <v>196</v>
      </c>
      <c r="C7" s="221">
        <f>'Súhrnný výkaz 4Q 2022'!C9</f>
        <v>0</v>
      </c>
      <c r="D7" s="219" t="s">
        <v>200</v>
      </c>
    </row>
    <row r="8" spans="1:14" ht="24.65" customHeight="1" x14ac:dyDescent="0.35">
      <c r="A8" s="220">
        <v>3</v>
      </c>
      <c r="B8" s="138" t="s">
        <v>197</v>
      </c>
      <c r="C8" s="246">
        <f>'Súhrnný výkaz 4Q 2022'!C13</f>
        <v>0</v>
      </c>
      <c r="D8" s="219" t="s">
        <v>201</v>
      </c>
    </row>
    <row r="9" spans="1:14" ht="26.15" customHeight="1" x14ac:dyDescent="0.35">
      <c r="A9" s="222">
        <v>4</v>
      </c>
      <c r="B9" s="139" t="s">
        <v>198</v>
      </c>
      <c r="C9" s="223">
        <v>0</v>
      </c>
      <c r="D9" s="140" t="s">
        <v>14</v>
      </c>
    </row>
    <row r="10" spans="1:14" ht="24" customHeight="1" x14ac:dyDescent="0.35">
      <c r="A10" s="222">
        <v>5</v>
      </c>
      <c r="B10" s="141" t="s">
        <v>199</v>
      </c>
      <c r="C10" s="223">
        <v>0</v>
      </c>
      <c r="D10" s="140" t="s">
        <v>14</v>
      </c>
    </row>
    <row r="11" spans="1:14" ht="24.65" customHeight="1" x14ac:dyDescent="0.35">
      <c r="A11" s="222">
        <v>6</v>
      </c>
      <c r="B11" s="142" t="s">
        <v>202</v>
      </c>
      <c r="C11" s="143">
        <f>C6+C9+C10</f>
        <v>0</v>
      </c>
      <c r="D11" s="144" t="s">
        <v>138</v>
      </c>
    </row>
    <row r="12" spans="1:14" ht="29.5" customHeight="1" x14ac:dyDescent="0.35">
      <c r="A12" s="224">
        <v>7</v>
      </c>
      <c r="B12" s="145" t="s">
        <v>207</v>
      </c>
      <c r="C12" s="225">
        <v>0</v>
      </c>
      <c r="D12" s="146" t="s">
        <v>14</v>
      </c>
    </row>
    <row r="13" spans="1:14" ht="27" customHeight="1" x14ac:dyDescent="0.35">
      <c r="A13" s="224">
        <v>8</v>
      </c>
      <c r="B13" s="145" t="s">
        <v>203</v>
      </c>
      <c r="C13" s="143">
        <f>'Súhrnný výkaz 4Q 2022'!C26</f>
        <v>0</v>
      </c>
      <c r="D13" s="226" t="s">
        <v>204</v>
      </c>
    </row>
    <row r="14" spans="1:14" ht="26.5" customHeight="1" x14ac:dyDescent="0.35">
      <c r="A14" s="227" t="s">
        <v>21</v>
      </c>
      <c r="B14" s="258" t="s">
        <v>237</v>
      </c>
      <c r="C14" s="225">
        <v>0</v>
      </c>
      <c r="D14" s="226" t="s">
        <v>206</v>
      </c>
    </row>
    <row r="15" spans="1:14" ht="37.5" customHeight="1" x14ac:dyDescent="0.35">
      <c r="A15" s="224">
        <v>9</v>
      </c>
      <c r="B15" s="257" t="s">
        <v>216</v>
      </c>
      <c r="C15" s="225">
        <v>0</v>
      </c>
      <c r="D15" s="147" t="s">
        <v>14</v>
      </c>
    </row>
    <row r="16" spans="1:14" ht="26.5" customHeight="1" x14ac:dyDescent="0.35">
      <c r="A16" s="228">
        <v>10</v>
      </c>
      <c r="B16" s="256" t="s">
        <v>215</v>
      </c>
      <c r="C16" s="143">
        <f>ROUND(C6+C9-C12-C13-C15,2)</f>
        <v>0</v>
      </c>
      <c r="D16" s="149" t="s">
        <v>138</v>
      </c>
    </row>
    <row r="17" spans="1:4" ht="38.5" customHeight="1" x14ac:dyDescent="0.35">
      <c r="A17" s="228">
        <v>11</v>
      </c>
      <c r="B17" s="148" t="s">
        <v>213</v>
      </c>
      <c r="C17" s="247">
        <f>IF(OR('Evidencia zamestnancov 2022'!I7&gt;'Záverečné zúčtovanie 2022 '!C16,'EON 2022'!D15&gt;'Záverečné zúčtovanie 2022 '!C16),"uviedli ste vyššiu sumu FP ako disponibilné zdroje v riadku 10",'Evidencia zamestnancov 2022'!I7)</f>
        <v>0</v>
      </c>
      <c r="D17" s="244" t="str">
        <f>IF(C17="uviedli ste vyššiu sumu FP ako disponibilné zdroje v riadku 10","nesprávne vyplnená Evidencia zamestnancov 2022 alebo EON 2022","automatický prevod z riadku I8 hárku Evidencia zamestnancov 2022")</f>
        <v>automatický prevod z riadku I8 hárku Evidencia zamestnancov 2022</v>
      </c>
    </row>
    <row r="18" spans="1:4" ht="32.5" customHeight="1" thickBot="1" x14ac:dyDescent="0.4">
      <c r="A18" s="229">
        <v>12</v>
      </c>
      <c r="B18" s="255" t="s">
        <v>214</v>
      </c>
      <c r="C18" s="248" t="str">
        <f>IF(OR('EON 2022'!D15=0,C17="uviedli ste vyššiu sumu FP ako disponibilné zdroje v riadku 10"),"Vyplňte správne Hárok EON 2022",(C16-C17))</f>
        <v>Vyplňte správne Hárok EON 2022</v>
      </c>
      <c r="D18" s="244" t="str">
        <f>IF(OR(C17="uviedli ste vyššiu sumu FP ako disponibilné zdroje v riadku 10",C17=0),"nesprávne vyplnené zúčtovanie","Tento rozdiel musí byť tiež vrátený do štátneho rozpočtu!")</f>
        <v>nesprávne vyplnené zúčtovanie</v>
      </c>
    </row>
    <row r="19" spans="1:4" ht="29.25" customHeight="1" thickTop="1" x14ac:dyDescent="0.35">
      <c r="A19" s="230">
        <v>13</v>
      </c>
      <c r="B19" s="250" t="s">
        <v>208</v>
      </c>
      <c r="C19" s="231" t="str">
        <f>IF(OR((C21+C22+'EON 2022'!D15)=0,D18="nesprávne vyplnené zúčtovanie"),"-",SUM(C21,C22,C23))</f>
        <v>-</v>
      </c>
      <c r="D19" s="232" t="str">
        <f>IF(OR(C17="uviedli ste vyššiu sumu FP ako disponibilné zdroje v riadku 10",D18="nesprávne vyplnené zúčtovanie"),"nesprávne vyplnené zúčtovanie","Celková výška FP, ktorá musí byť vrátená do štátneho rozpočtu")</f>
        <v>nesprávne vyplnené zúčtovanie</v>
      </c>
    </row>
    <row r="20" spans="1:4" ht="14.15" customHeight="1" x14ac:dyDescent="0.35">
      <c r="A20" s="393" t="s">
        <v>139</v>
      </c>
      <c r="B20" s="394"/>
      <c r="C20" s="394"/>
      <c r="D20" s="395"/>
    </row>
    <row r="21" spans="1:4" ht="22" customHeight="1" x14ac:dyDescent="0.35">
      <c r="A21" s="233" t="s">
        <v>140</v>
      </c>
      <c r="B21" s="259" t="s">
        <v>217</v>
      </c>
      <c r="C21" s="218">
        <f>C13-C14</f>
        <v>0</v>
      </c>
      <c r="D21" s="234" t="s">
        <v>141</v>
      </c>
    </row>
    <row r="22" spans="1:4" ht="22" customHeight="1" x14ac:dyDescent="0.35">
      <c r="A22" s="233" t="s">
        <v>142</v>
      </c>
      <c r="B22" s="260" t="s">
        <v>218</v>
      </c>
      <c r="C22" s="218">
        <f>C15</f>
        <v>0</v>
      </c>
      <c r="D22" s="234" t="s">
        <v>143</v>
      </c>
    </row>
    <row r="23" spans="1:4" ht="26.5" customHeight="1" thickBot="1" x14ac:dyDescent="0.4">
      <c r="A23" s="235" t="s">
        <v>144</v>
      </c>
      <c r="B23" s="261" t="s">
        <v>219</v>
      </c>
      <c r="C23" s="249" t="str">
        <f>IF(C18&lt;0,0,C18)</f>
        <v>Vyplňte správne Hárok EON 2022</v>
      </c>
      <c r="D23" s="234" t="str">
        <f>IF(C17="uviedli ste vyššiu sumu FP ako disponibilné zdroje v riadku 10","nesprávne vyplnené zúčtovanie","automatický prevod riadku 12 ")</f>
        <v xml:space="preserve">automatický prevod riadku 12 </v>
      </c>
    </row>
    <row r="24" spans="1:4" ht="15" thickTop="1" x14ac:dyDescent="0.3">
      <c r="A24" s="351" t="s">
        <v>30</v>
      </c>
      <c r="B24" s="351"/>
      <c r="C24" s="351" t="s">
        <v>12</v>
      </c>
      <c r="D24" s="351"/>
    </row>
    <row r="25" spans="1:4" x14ac:dyDescent="0.3">
      <c r="A25" s="351" t="s">
        <v>31</v>
      </c>
      <c r="B25" s="351"/>
      <c r="C25" s="351" t="s">
        <v>1</v>
      </c>
      <c r="D25" s="350"/>
    </row>
    <row r="26" spans="1:4" x14ac:dyDescent="0.3">
      <c r="A26" s="349" t="s">
        <v>227</v>
      </c>
      <c r="B26" s="350"/>
      <c r="C26" s="350"/>
      <c r="D26" s="350"/>
    </row>
    <row r="27" spans="1:4" x14ac:dyDescent="0.3">
      <c r="A27" s="351" t="s">
        <v>31</v>
      </c>
      <c r="B27" s="351"/>
      <c r="C27" s="351" t="s">
        <v>2</v>
      </c>
      <c r="D27" s="351"/>
    </row>
  </sheetData>
  <sheetProtection algorithmName="SHA-512" hashValue="aOj1jMPFxW30vhjkLdGtFA5NMcc1KmBROopueXyUztIVmA7+DctNOrXp+XPSNNxURf3c1bccpnIKWD8W1jF3Qw==" saltValue="KslxpLAy0JUJqCqE1MwLPg==" spinCount="100000" sheet="1" selectLockedCells="1"/>
  <mergeCells count="14">
    <mergeCell ref="A1:D1"/>
    <mergeCell ref="A2:D2"/>
    <mergeCell ref="A3:D3"/>
    <mergeCell ref="A4:D4"/>
    <mergeCell ref="A5:D5"/>
    <mergeCell ref="A20:D20"/>
    <mergeCell ref="A26:B26"/>
    <mergeCell ref="C26:D26"/>
    <mergeCell ref="A27:B27"/>
    <mergeCell ref="C27:D27"/>
    <mergeCell ref="A24:B24"/>
    <mergeCell ref="C24:D24"/>
    <mergeCell ref="A25:B25"/>
    <mergeCell ref="C25:D25"/>
  </mergeCells>
  <phoneticPr fontId="33" type="noConversion"/>
  <pageMargins left="0.70866141732283472" right="0.70866141732283472" top="0.86614173228346458" bottom="0.74803149606299213" header="0.31496062992125984" footer="0.31496062992125984"/>
  <pageSetup paperSize="9" scale="76" orientation="landscape" r:id="rId1"/>
  <headerFooter>
    <oddHeader>&amp;C&amp;"-,Tučné"&amp;13ZÁVEREČNÉ ZÚČTOVANIE použitia finančného príspevku 
podľa  § 78a zákona č. 448/2008 Z.z. o sociálnych službách vyplateného na rozpočtový rok 2022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L496"/>
  <sheetViews>
    <sheetView view="pageLayout" zoomScale="95" zoomScaleNormal="100" zoomScalePageLayoutView="95" workbookViewId="0">
      <selection activeCell="E194" sqref="E194:I194"/>
    </sheetView>
  </sheetViews>
  <sheetFormatPr defaultColWidth="9.1796875" defaultRowHeight="12" x14ac:dyDescent="0.3"/>
  <cols>
    <col min="1" max="1" width="4.453125" style="178" customWidth="1"/>
    <col min="2" max="2" width="23.54296875" style="178" customWidth="1"/>
    <col min="3" max="3" width="14.7265625" style="178" customWidth="1"/>
    <col min="4" max="4" width="16.1796875" style="178" customWidth="1"/>
    <col min="5" max="5" width="17.54296875" style="178" customWidth="1"/>
    <col min="6" max="6" width="14.26953125" style="178" customWidth="1"/>
    <col min="7" max="7" width="13.54296875" style="178" customWidth="1"/>
    <col min="8" max="8" width="15" style="178" customWidth="1"/>
    <col min="9" max="9" width="15.81640625" style="178" customWidth="1"/>
    <col min="10" max="16384" width="9.1796875" style="151"/>
  </cols>
  <sheetData>
    <row r="1" spans="1:12" ht="15" customHeight="1" x14ac:dyDescent="0.3">
      <c r="A1" s="398" t="str">
        <f>'Súhrnný výkaz 4Q 2022'!A1:D1</f>
        <v xml:space="preserve">Prijímateľ finančného príspevku: </v>
      </c>
      <c r="B1" s="398"/>
      <c r="C1" s="398"/>
      <c r="D1" s="398"/>
      <c r="E1" s="398"/>
      <c r="F1" s="398"/>
      <c r="G1" s="398"/>
      <c r="H1" s="398"/>
      <c r="I1" s="398"/>
      <c r="J1" s="150"/>
      <c r="K1" s="150"/>
      <c r="L1" s="150"/>
    </row>
    <row r="2" spans="1:12" x14ac:dyDescent="0.3">
      <c r="A2" s="398" t="str">
        <f>'Súhrnný výkaz 4Q 2022'!A2:D2</f>
        <v xml:space="preserve">IČO: </v>
      </c>
      <c r="B2" s="398"/>
      <c r="C2" s="398"/>
      <c r="D2" s="398"/>
      <c r="E2" s="398"/>
      <c r="F2" s="398"/>
      <c r="G2" s="398"/>
      <c r="H2" s="398"/>
      <c r="I2" s="398"/>
    </row>
    <row r="3" spans="1:12" ht="15.75" customHeight="1" x14ac:dyDescent="0.3">
      <c r="A3" s="398" t="str">
        <f>'Súhrnný výkaz 4Q 2022'!A3:D3</f>
        <v xml:space="preserve">Číslo zmluvy o poskytnutí finančného príspevku: </v>
      </c>
      <c r="B3" s="398"/>
      <c r="C3" s="398"/>
      <c r="D3" s="398"/>
      <c r="E3" s="398"/>
      <c r="F3" s="398"/>
      <c r="G3" s="398"/>
      <c r="H3" s="398"/>
      <c r="I3" s="398"/>
    </row>
    <row r="4" spans="1:12" ht="15" customHeight="1" x14ac:dyDescent="0.3">
      <c r="A4" s="398" t="str">
        <f>'Súhrnný výkaz 4Q 2022'!A4:D4</f>
        <v xml:space="preserve">Názov a adresa zariadenia sociálnej služby: </v>
      </c>
      <c r="B4" s="398"/>
      <c r="C4" s="398"/>
      <c r="D4" s="398"/>
      <c r="E4" s="398"/>
      <c r="F4" s="398"/>
      <c r="G4" s="398"/>
      <c r="H4" s="398"/>
      <c r="I4" s="398"/>
    </row>
    <row r="5" spans="1:12" ht="16.5" customHeight="1" x14ac:dyDescent="0.3">
      <c r="A5" s="398" t="str">
        <f>'Súhrnný výkaz 4Q 2022'!A5:D5</f>
        <v xml:space="preserve">Druh sociálnej služby (napr. denný stacionár a pod.): </v>
      </c>
      <c r="B5" s="398"/>
      <c r="C5" s="398"/>
      <c r="D5" s="398"/>
      <c r="E5" s="398"/>
      <c r="F5" s="398"/>
      <c r="G5" s="398"/>
      <c r="H5" s="398"/>
      <c r="I5" s="398"/>
    </row>
    <row r="6" spans="1:12" ht="44.15" customHeight="1" x14ac:dyDescent="0.3">
      <c r="A6" s="152" t="s">
        <v>32</v>
      </c>
      <c r="B6" s="153" t="s">
        <v>33</v>
      </c>
      <c r="C6" s="154" t="s">
        <v>34</v>
      </c>
      <c r="D6" s="154" t="s">
        <v>35</v>
      </c>
      <c r="E6" s="154" t="s">
        <v>36</v>
      </c>
      <c r="F6" s="154" t="s">
        <v>37</v>
      </c>
      <c r="G6" s="154" t="s">
        <v>38</v>
      </c>
      <c r="H6" s="154" t="s">
        <v>39</v>
      </c>
      <c r="I6" s="155" t="s">
        <v>145</v>
      </c>
    </row>
    <row r="7" spans="1:12" ht="21" customHeight="1" thickBot="1" x14ac:dyDescent="0.35">
      <c r="A7" s="251" t="s">
        <v>210</v>
      </c>
      <c r="B7" s="396" t="s">
        <v>146</v>
      </c>
      <c r="C7" s="396"/>
      <c r="D7" s="396"/>
      <c r="E7" s="396"/>
      <c r="F7" s="396"/>
      <c r="G7" s="396"/>
      <c r="H7" s="397"/>
      <c r="I7" s="156">
        <f>I30+I68+I107+I147+I187+I227</f>
        <v>0</v>
      </c>
    </row>
    <row r="8" spans="1:12" ht="12.5" thickTop="1" x14ac:dyDescent="0.3">
      <c r="A8" s="157">
        <v>2</v>
      </c>
      <c r="B8" s="158"/>
      <c r="C8" s="159"/>
      <c r="D8" s="160"/>
      <c r="E8" s="160"/>
      <c r="F8" s="161"/>
      <c r="G8" s="161"/>
      <c r="H8" s="162"/>
      <c r="I8" s="163">
        <v>0</v>
      </c>
    </row>
    <row r="9" spans="1:12" x14ac:dyDescent="0.3">
      <c r="A9" s="157">
        <v>3</v>
      </c>
      <c r="B9" s="165"/>
      <c r="C9" s="166"/>
      <c r="D9" s="167"/>
      <c r="E9" s="167"/>
      <c r="F9" s="168"/>
      <c r="G9" s="168"/>
      <c r="H9" s="169"/>
      <c r="I9" s="163">
        <v>0</v>
      </c>
    </row>
    <row r="10" spans="1:12" x14ac:dyDescent="0.3">
      <c r="A10" s="157">
        <v>4</v>
      </c>
      <c r="B10" s="165"/>
      <c r="C10" s="166"/>
      <c r="D10" s="167"/>
      <c r="E10" s="167"/>
      <c r="F10" s="168"/>
      <c r="G10" s="168"/>
      <c r="H10" s="169"/>
      <c r="I10" s="163">
        <v>0</v>
      </c>
    </row>
    <row r="11" spans="1:12" x14ac:dyDescent="0.3">
      <c r="A11" s="157">
        <v>5</v>
      </c>
      <c r="B11" s="165"/>
      <c r="C11" s="166"/>
      <c r="D11" s="167"/>
      <c r="E11" s="167"/>
      <c r="F11" s="168"/>
      <c r="G11" s="168"/>
      <c r="H11" s="169"/>
      <c r="I11" s="163">
        <v>0</v>
      </c>
    </row>
    <row r="12" spans="1:12" x14ac:dyDescent="0.3">
      <c r="A12" s="157">
        <v>6</v>
      </c>
      <c r="B12" s="165"/>
      <c r="C12" s="166"/>
      <c r="D12" s="167"/>
      <c r="E12" s="167"/>
      <c r="F12" s="168"/>
      <c r="G12" s="168"/>
      <c r="H12" s="169"/>
      <c r="I12" s="163">
        <v>0</v>
      </c>
    </row>
    <row r="13" spans="1:12" x14ac:dyDescent="0.3">
      <c r="A13" s="157">
        <v>7</v>
      </c>
      <c r="B13" s="165"/>
      <c r="C13" s="166"/>
      <c r="D13" s="167"/>
      <c r="E13" s="167"/>
      <c r="F13" s="168"/>
      <c r="G13" s="168"/>
      <c r="H13" s="169"/>
      <c r="I13" s="163">
        <v>0</v>
      </c>
    </row>
    <row r="14" spans="1:12" x14ac:dyDescent="0.3">
      <c r="A14" s="157">
        <v>8</v>
      </c>
      <c r="B14" s="165"/>
      <c r="C14" s="166"/>
      <c r="D14" s="167"/>
      <c r="E14" s="167"/>
      <c r="F14" s="168"/>
      <c r="G14" s="168"/>
      <c r="H14" s="169"/>
      <c r="I14" s="163">
        <v>0</v>
      </c>
    </row>
    <row r="15" spans="1:12" x14ac:dyDescent="0.3">
      <c r="A15" s="157">
        <v>9</v>
      </c>
      <c r="B15" s="165"/>
      <c r="C15" s="166"/>
      <c r="D15" s="167"/>
      <c r="E15" s="167"/>
      <c r="F15" s="168"/>
      <c r="G15" s="168"/>
      <c r="H15" s="169"/>
      <c r="I15" s="163">
        <v>0</v>
      </c>
    </row>
    <row r="16" spans="1:12" x14ac:dyDescent="0.3">
      <c r="A16" s="157">
        <v>10</v>
      </c>
      <c r="B16" s="165"/>
      <c r="C16" s="166"/>
      <c r="D16" s="167"/>
      <c r="E16" s="167"/>
      <c r="F16" s="168"/>
      <c r="G16" s="168"/>
      <c r="H16" s="169"/>
      <c r="I16" s="163">
        <v>0</v>
      </c>
    </row>
    <row r="17" spans="1:9" x14ac:dyDescent="0.3">
      <c r="A17" s="157">
        <v>11</v>
      </c>
      <c r="B17" s="165"/>
      <c r="C17" s="164"/>
      <c r="D17" s="167"/>
      <c r="E17" s="167"/>
      <c r="F17" s="168"/>
      <c r="G17" s="168"/>
      <c r="H17" s="169"/>
      <c r="I17" s="163">
        <v>0</v>
      </c>
    </row>
    <row r="18" spans="1:9" x14ac:dyDescent="0.3">
      <c r="A18" s="157">
        <v>12</v>
      </c>
      <c r="B18" s="165"/>
      <c r="C18" s="166"/>
      <c r="D18" s="167"/>
      <c r="E18" s="167"/>
      <c r="F18" s="168"/>
      <c r="G18" s="168"/>
      <c r="H18" s="169"/>
      <c r="I18" s="163">
        <v>0</v>
      </c>
    </row>
    <row r="19" spans="1:9" x14ac:dyDescent="0.3">
      <c r="A19" s="157">
        <v>13</v>
      </c>
      <c r="B19" s="165"/>
      <c r="C19" s="166"/>
      <c r="D19" s="167"/>
      <c r="E19" s="167"/>
      <c r="F19" s="168"/>
      <c r="G19" s="168"/>
      <c r="H19" s="169"/>
      <c r="I19" s="163">
        <v>0</v>
      </c>
    </row>
    <row r="20" spans="1:9" x14ac:dyDescent="0.3">
      <c r="A20" s="157">
        <v>14</v>
      </c>
      <c r="B20" s="165"/>
      <c r="C20" s="166"/>
      <c r="D20" s="167"/>
      <c r="E20" s="167"/>
      <c r="F20" s="168"/>
      <c r="G20" s="168"/>
      <c r="H20" s="169"/>
      <c r="I20" s="163">
        <v>0</v>
      </c>
    </row>
    <row r="21" spans="1:9" x14ac:dyDescent="0.3">
      <c r="A21" s="157">
        <v>15</v>
      </c>
      <c r="B21" s="165"/>
      <c r="C21" s="166"/>
      <c r="D21" s="167"/>
      <c r="E21" s="167"/>
      <c r="F21" s="168"/>
      <c r="G21" s="168"/>
      <c r="H21" s="169"/>
      <c r="I21" s="163">
        <v>0</v>
      </c>
    </row>
    <row r="22" spans="1:9" x14ac:dyDescent="0.3">
      <c r="A22" s="157">
        <v>16</v>
      </c>
      <c r="B22" s="165"/>
      <c r="C22" s="166"/>
      <c r="D22" s="167"/>
      <c r="E22" s="167"/>
      <c r="F22" s="168"/>
      <c r="G22" s="168"/>
      <c r="H22" s="169"/>
      <c r="I22" s="163">
        <v>0</v>
      </c>
    </row>
    <row r="23" spans="1:9" x14ac:dyDescent="0.3">
      <c r="A23" s="157">
        <v>17</v>
      </c>
      <c r="B23" s="165"/>
      <c r="C23" s="166"/>
      <c r="D23" s="167"/>
      <c r="E23" s="167"/>
      <c r="F23" s="168"/>
      <c r="G23" s="168"/>
      <c r="H23" s="169"/>
      <c r="I23" s="163">
        <v>0</v>
      </c>
    </row>
    <row r="24" spans="1:9" x14ac:dyDescent="0.3">
      <c r="A24" s="157">
        <v>18</v>
      </c>
      <c r="B24" s="165"/>
      <c r="C24" s="166"/>
      <c r="D24" s="167"/>
      <c r="E24" s="167"/>
      <c r="F24" s="168"/>
      <c r="G24" s="168"/>
      <c r="H24" s="169"/>
      <c r="I24" s="163">
        <v>0</v>
      </c>
    </row>
    <row r="25" spans="1:9" x14ac:dyDescent="0.3">
      <c r="A25" s="157">
        <v>19</v>
      </c>
      <c r="B25" s="165"/>
      <c r="C25" s="166"/>
      <c r="D25" s="167"/>
      <c r="E25" s="167"/>
      <c r="F25" s="168"/>
      <c r="G25" s="168"/>
      <c r="H25" s="169"/>
      <c r="I25" s="163">
        <v>0</v>
      </c>
    </row>
    <row r="26" spans="1:9" x14ac:dyDescent="0.3">
      <c r="A26" s="157">
        <v>20</v>
      </c>
      <c r="B26" s="165"/>
      <c r="C26" s="166"/>
      <c r="D26" s="167"/>
      <c r="E26" s="167"/>
      <c r="F26" s="168"/>
      <c r="G26" s="168"/>
      <c r="H26" s="169"/>
      <c r="I26" s="163">
        <v>0</v>
      </c>
    </row>
    <row r="27" spans="1:9" x14ac:dyDescent="0.3">
      <c r="A27" s="157">
        <v>21</v>
      </c>
      <c r="B27" s="165"/>
      <c r="C27" s="166"/>
      <c r="D27" s="167"/>
      <c r="E27" s="167"/>
      <c r="F27" s="168"/>
      <c r="G27" s="168"/>
      <c r="H27" s="169"/>
      <c r="I27" s="163">
        <v>0</v>
      </c>
    </row>
    <row r="28" spans="1:9" x14ac:dyDescent="0.3">
      <c r="A28" s="157">
        <v>22</v>
      </c>
      <c r="B28" s="165"/>
      <c r="C28" s="166"/>
      <c r="D28" s="167"/>
      <c r="E28" s="167"/>
      <c r="F28" s="168"/>
      <c r="G28" s="168"/>
      <c r="H28" s="169"/>
      <c r="I28" s="163">
        <v>0</v>
      </c>
    </row>
    <row r="29" spans="1:9" x14ac:dyDescent="0.3">
      <c r="A29" s="157">
        <v>23</v>
      </c>
      <c r="B29" s="165"/>
      <c r="C29" s="166"/>
      <c r="D29" s="167"/>
      <c r="E29" s="167"/>
      <c r="F29" s="168"/>
      <c r="G29" s="168"/>
      <c r="H29" s="169"/>
      <c r="I29" s="163">
        <v>0</v>
      </c>
    </row>
    <row r="30" spans="1:9" ht="18.649999999999999" customHeight="1" x14ac:dyDescent="0.3">
      <c r="A30" s="399"/>
      <c r="B30" s="399"/>
      <c r="C30" s="399"/>
      <c r="D30" s="399"/>
      <c r="E30" s="399"/>
      <c r="F30" s="399"/>
      <c r="G30" s="399"/>
      <c r="H30" s="170" t="s">
        <v>147</v>
      </c>
      <c r="I30" s="171">
        <f>SUM(I8:I29)</f>
        <v>0</v>
      </c>
    </row>
    <row r="31" spans="1:9" x14ac:dyDescent="0.3">
      <c r="A31" s="400"/>
      <c r="B31" s="400"/>
      <c r="C31" s="400"/>
      <c r="D31" s="400"/>
      <c r="E31" s="400"/>
      <c r="F31" s="400"/>
      <c r="G31" s="400"/>
      <c r="H31" s="401"/>
      <c r="I31" s="401"/>
    </row>
    <row r="32" spans="1:9" ht="12.75" customHeight="1" x14ac:dyDescent="0.3">
      <c r="A32" s="402" t="s">
        <v>16</v>
      </c>
      <c r="B32" s="402"/>
      <c r="C32" s="402"/>
      <c r="D32" s="402"/>
      <c r="E32" s="403" t="s">
        <v>7</v>
      </c>
      <c r="F32" s="403"/>
      <c r="G32" s="403"/>
      <c r="H32" s="403"/>
      <c r="I32" s="403"/>
    </row>
    <row r="33" spans="1:9" ht="12.75" customHeight="1" x14ac:dyDescent="0.3">
      <c r="A33" s="404" t="s">
        <v>0</v>
      </c>
      <c r="B33" s="404"/>
      <c r="C33" s="404"/>
      <c r="D33" s="404"/>
      <c r="E33" s="404" t="s">
        <v>8</v>
      </c>
      <c r="F33" s="404"/>
      <c r="G33" s="404"/>
      <c r="H33" s="404"/>
      <c r="I33" s="404"/>
    </row>
    <row r="34" spans="1:9" ht="12.75" customHeight="1" x14ac:dyDescent="0.3">
      <c r="A34" s="404"/>
      <c r="B34" s="404"/>
      <c r="C34" s="404"/>
      <c r="D34" s="404"/>
      <c r="E34" s="404"/>
      <c r="F34" s="404"/>
      <c r="G34" s="404"/>
      <c r="H34" s="404"/>
      <c r="I34" s="404"/>
    </row>
    <row r="35" spans="1:9" ht="12.75" customHeight="1" x14ac:dyDescent="0.3">
      <c r="A35" s="405" t="s">
        <v>225</v>
      </c>
      <c r="B35" s="406"/>
      <c r="C35" s="406"/>
      <c r="D35" s="406"/>
      <c r="E35" s="406"/>
      <c r="F35" s="406"/>
      <c r="G35" s="406"/>
      <c r="H35" s="406"/>
      <c r="I35" s="406"/>
    </row>
    <row r="36" spans="1:9" ht="12.75" customHeight="1" x14ac:dyDescent="0.3">
      <c r="A36" s="404" t="s">
        <v>40</v>
      </c>
      <c r="B36" s="404"/>
      <c r="C36" s="404"/>
      <c r="D36" s="404"/>
      <c r="E36" s="404" t="s">
        <v>2</v>
      </c>
      <c r="F36" s="404"/>
      <c r="G36" s="404"/>
      <c r="H36" s="404"/>
      <c r="I36" s="404"/>
    </row>
    <row r="37" spans="1:9" x14ac:dyDescent="0.3">
      <c r="A37" s="407" t="str">
        <f>'Súhrnný výkaz 4Q 2022'!A1:D1</f>
        <v xml:space="preserve">Prijímateľ finančného príspevku: </v>
      </c>
      <c r="B37" s="407"/>
      <c r="C37" s="407"/>
      <c r="D37" s="407"/>
      <c r="E37" s="407"/>
      <c r="F37" s="407"/>
      <c r="G37" s="407"/>
      <c r="H37" s="407"/>
      <c r="I37" s="407"/>
    </row>
    <row r="38" spans="1:9" x14ac:dyDescent="0.3">
      <c r="A38" s="407" t="str">
        <f>'Súhrnný výkaz 4Q 2022'!A2:D2</f>
        <v xml:space="preserve">IČO: </v>
      </c>
      <c r="B38" s="407"/>
      <c r="C38" s="407"/>
      <c r="D38" s="407"/>
      <c r="E38" s="407"/>
      <c r="F38" s="407"/>
      <c r="G38" s="407"/>
      <c r="H38" s="407"/>
      <c r="I38" s="407"/>
    </row>
    <row r="39" spans="1:9" ht="12" customHeight="1" x14ac:dyDescent="0.3">
      <c r="A39" s="407" t="str">
        <f>'Súhrnný výkaz 4Q 2022'!A3:D3</f>
        <v xml:space="preserve">Číslo zmluvy o poskytnutí finančného príspevku: </v>
      </c>
      <c r="B39" s="407"/>
      <c r="C39" s="407"/>
      <c r="D39" s="407"/>
      <c r="E39" s="407"/>
      <c r="F39" s="407"/>
      <c r="G39" s="407"/>
      <c r="H39" s="407"/>
      <c r="I39" s="407"/>
    </row>
    <row r="40" spans="1:9" ht="12" customHeight="1" x14ac:dyDescent="0.3">
      <c r="A40" s="407" t="str">
        <f>'Súhrnný výkaz 4Q 2022'!A4:D4</f>
        <v xml:space="preserve">Názov a adresa zariadenia sociálnej služby: </v>
      </c>
      <c r="B40" s="407"/>
      <c r="C40" s="407"/>
      <c r="D40" s="407"/>
      <c r="E40" s="407"/>
      <c r="F40" s="407"/>
      <c r="G40" s="407"/>
      <c r="H40" s="407"/>
      <c r="I40" s="407"/>
    </row>
    <row r="41" spans="1:9" ht="12" customHeight="1" x14ac:dyDescent="0.3">
      <c r="A41" s="407" t="str">
        <f>'Súhrnný výkaz 4Q 2022'!A5:D5</f>
        <v xml:space="preserve">Druh sociálnej služby (napr. denný stacionár a pod.): </v>
      </c>
      <c r="B41" s="407"/>
      <c r="C41" s="407"/>
      <c r="D41" s="407"/>
      <c r="E41" s="407"/>
      <c r="F41" s="407"/>
      <c r="G41" s="407"/>
      <c r="H41" s="407"/>
      <c r="I41" s="407"/>
    </row>
    <row r="42" spans="1:9" x14ac:dyDescent="0.3">
      <c r="A42" s="408"/>
      <c r="B42" s="408"/>
      <c r="C42" s="408"/>
      <c r="D42" s="408"/>
      <c r="E42" s="408"/>
      <c r="F42" s="408"/>
      <c r="G42" s="408"/>
      <c r="H42" s="408"/>
      <c r="I42" s="408"/>
    </row>
    <row r="43" spans="1:9" ht="52.5" x14ac:dyDescent="0.3">
      <c r="A43" s="152" t="s">
        <v>32</v>
      </c>
      <c r="B43" s="153" t="s">
        <v>33</v>
      </c>
      <c r="C43" s="154" t="s">
        <v>34</v>
      </c>
      <c r="D43" s="154" t="s">
        <v>35</v>
      </c>
      <c r="E43" s="154" t="s">
        <v>36</v>
      </c>
      <c r="F43" s="154" t="s">
        <v>37</v>
      </c>
      <c r="G43" s="154" t="s">
        <v>38</v>
      </c>
      <c r="H43" s="154" t="s">
        <v>39</v>
      </c>
      <c r="I43" s="154" t="s">
        <v>145</v>
      </c>
    </row>
    <row r="44" spans="1:9" x14ac:dyDescent="0.3">
      <c r="A44" s="164"/>
      <c r="B44" s="165"/>
      <c r="C44" s="166"/>
      <c r="D44" s="167"/>
      <c r="E44" s="167"/>
      <c r="F44" s="168"/>
      <c r="G44" s="168"/>
      <c r="H44" s="169"/>
      <c r="I44" s="172">
        <v>0</v>
      </c>
    </row>
    <row r="45" spans="1:9" x14ac:dyDescent="0.3">
      <c r="A45" s="164"/>
      <c r="B45" s="165"/>
      <c r="C45" s="166"/>
      <c r="D45" s="167"/>
      <c r="E45" s="167"/>
      <c r="F45" s="168"/>
      <c r="G45" s="168"/>
      <c r="H45" s="169"/>
      <c r="I45" s="172">
        <v>0</v>
      </c>
    </row>
    <row r="46" spans="1:9" x14ac:dyDescent="0.3">
      <c r="A46" s="164"/>
      <c r="B46" s="165"/>
      <c r="C46" s="166"/>
      <c r="D46" s="167"/>
      <c r="E46" s="167"/>
      <c r="F46" s="168"/>
      <c r="G46" s="168"/>
      <c r="H46" s="169"/>
      <c r="I46" s="172">
        <v>0</v>
      </c>
    </row>
    <row r="47" spans="1:9" x14ac:dyDescent="0.3">
      <c r="A47" s="164"/>
      <c r="B47" s="165"/>
      <c r="C47" s="166"/>
      <c r="D47" s="167"/>
      <c r="E47" s="167"/>
      <c r="F47" s="168"/>
      <c r="G47" s="168"/>
      <c r="H47" s="169"/>
      <c r="I47" s="172">
        <v>0</v>
      </c>
    </row>
    <row r="48" spans="1:9" x14ac:dyDescent="0.3">
      <c r="A48" s="164"/>
      <c r="B48" s="165"/>
      <c r="C48" s="166"/>
      <c r="D48" s="167"/>
      <c r="E48" s="167"/>
      <c r="F48" s="168"/>
      <c r="G48" s="168"/>
      <c r="H48" s="169"/>
      <c r="I48" s="172">
        <v>0</v>
      </c>
    </row>
    <row r="49" spans="1:9" x14ac:dyDescent="0.3">
      <c r="A49" s="164"/>
      <c r="B49" s="165"/>
      <c r="C49" s="166"/>
      <c r="D49" s="167"/>
      <c r="E49" s="167"/>
      <c r="F49" s="168"/>
      <c r="G49" s="168"/>
      <c r="H49" s="169"/>
      <c r="I49" s="172">
        <v>0</v>
      </c>
    </row>
    <row r="50" spans="1:9" x14ac:dyDescent="0.3">
      <c r="A50" s="164"/>
      <c r="B50" s="165"/>
      <c r="C50" s="166"/>
      <c r="D50" s="167"/>
      <c r="E50" s="167"/>
      <c r="F50" s="168"/>
      <c r="G50" s="168"/>
      <c r="H50" s="169"/>
      <c r="I50" s="172">
        <v>0</v>
      </c>
    </row>
    <row r="51" spans="1:9" x14ac:dyDescent="0.3">
      <c r="A51" s="164"/>
      <c r="B51" s="165"/>
      <c r="C51" s="166"/>
      <c r="D51" s="167"/>
      <c r="E51" s="167"/>
      <c r="F51" s="168"/>
      <c r="G51" s="168"/>
      <c r="H51" s="169"/>
      <c r="I51" s="172">
        <v>0</v>
      </c>
    </row>
    <row r="52" spans="1:9" x14ac:dyDescent="0.3">
      <c r="A52" s="164"/>
      <c r="B52" s="165"/>
      <c r="C52" s="166"/>
      <c r="D52" s="167"/>
      <c r="E52" s="167"/>
      <c r="F52" s="168"/>
      <c r="G52" s="168"/>
      <c r="H52" s="169"/>
      <c r="I52" s="172">
        <v>0</v>
      </c>
    </row>
    <row r="53" spans="1:9" x14ac:dyDescent="0.3">
      <c r="A53" s="164"/>
      <c r="B53" s="165"/>
      <c r="C53" s="166"/>
      <c r="D53" s="167"/>
      <c r="E53" s="167"/>
      <c r="F53" s="168"/>
      <c r="G53" s="168"/>
      <c r="H53" s="169"/>
      <c r="I53" s="172">
        <v>0</v>
      </c>
    </row>
    <row r="54" spans="1:9" x14ac:dyDescent="0.3">
      <c r="A54" s="164"/>
      <c r="B54" s="165"/>
      <c r="C54" s="166"/>
      <c r="D54" s="167"/>
      <c r="E54" s="167"/>
      <c r="F54" s="168"/>
      <c r="G54" s="168"/>
      <c r="H54" s="169"/>
      <c r="I54" s="172">
        <v>0</v>
      </c>
    </row>
    <row r="55" spans="1:9" x14ac:dyDescent="0.3">
      <c r="A55" s="164"/>
      <c r="B55" s="165"/>
      <c r="C55" s="166"/>
      <c r="D55" s="167"/>
      <c r="E55" s="167"/>
      <c r="F55" s="168"/>
      <c r="G55" s="168"/>
      <c r="H55" s="169"/>
      <c r="I55" s="172">
        <v>0</v>
      </c>
    </row>
    <row r="56" spans="1:9" x14ac:dyDescent="0.3">
      <c r="A56" s="164"/>
      <c r="B56" s="165"/>
      <c r="C56" s="166"/>
      <c r="D56" s="167"/>
      <c r="E56" s="167"/>
      <c r="F56" s="168"/>
      <c r="G56" s="168"/>
      <c r="H56" s="169"/>
      <c r="I56" s="172">
        <v>0</v>
      </c>
    </row>
    <row r="57" spans="1:9" x14ac:dyDescent="0.3">
      <c r="A57" s="164"/>
      <c r="B57" s="165"/>
      <c r="C57" s="166"/>
      <c r="D57" s="167"/>
      <c r="E57" s="167"/>
      <c r="F57" s="168"/>
      <c r="G57" s="168"/>
      <c r="H57" s="169"/>
      <c r="I57" s="172">
        <v>0</v>
      </c>
    </row>
    <row r="58" spans="1:9" x14ac:dyDescent="0.3">
      <c r="A58" s="164"/>
      <c r="B58" s="165"/>
      <c r="C58" s="166"/>
      <c r="D58" s="167"/>
      <c r="E58" s="167"/>
      <c r="F58" s="168"/>
      <c r="G58" s="168"/>
      <c r="H58" s="169"/>
      <c r="I58" s="172">
        <v>0</v>
      </c>
    </row>
    <row r="59" spans="1:9" x14ac:dyDescent="0.3">
      <c r="A59" s="164"/>
      <c r="B59" s="165"/>
      <c r="C59" s="166"/>
      <c r="D59" s="167"/>
      <c r="E59" s="167"/>
      <c r="F59" s="168"/>
      <c r="G59" s="168"/>
      <c r="H59" s="169"/>
      <c r="I59" s="172">
        <v>0</v>
      </c>
    </row>
    <row r="60" spans="1:9" x14ac:dyDescent="0.3">
      <c r="A60" s="164"/>
      <c r="B60" s="165"/>
      <c r="C60" s="166"/>
      <c r="D60" s="167"/>
      <c r="E60" s="167"/>
      <c r="F60" s="168"/>
      <c r="G60" s="168"/>
      <c r="H60" s="169"/>
      <c r="I60" s="172">
        <v>0</v>
      </c>
    </row>
    <row r="61" spans="1:9" x14ac:dyDescent="0.3">
      <c r="A61" s="164"/>
      <c r="B61" s="165"/>
      <c r="C61" s="166"/>
      <c r="D61" s="167"/>
      <c r="E61" s="167"/>
      <c r="F61" s="168"/>
      <c r="G61" s="168"/>
      <c r="H61" s="169"/>
      <c r="I61" s="172">
        <v>0</v>
      </c>
    </row>
    <row r="62" spans="1:9" x14ac:dyDescent="0.3">
      <c r="A62" s="164"/>
      <c r="B62" s="165"/>
      <c r="C62" s="166"/>
      <c r="D62" s="167"/>
      <c r="E62" s="167"/>
      <c r="F62" s="168"/>
      <c r="G62" s="168"/>
      <c r="H62" s="169"/>
      <c r="I62" s="172">
        <v>0</v>
      </c>
    </row>
    <row r="63" spans="1:9" x14ac:dyDescent="0.3">
      <c r="A63" s="164"/>
      <c r="B63" s="165"/>
      <c r="C63" s="166"/>
      <c r="D63" s="167"/>
      <c r="E63" s="167"/>
      <c r="F63" s="168"/>
      <c r="G63" s="168"/>
      <c r="H63" s="169"/>
      <c r="I63" s="172">
        <v>0</v>
      </c>
    </row>
    <row r="64" spans="1:9" x14ac:dyDescent="0.3">
      <c r="A64" s="164"/>
      <c r="B64" s="165"/>
      <c r="C64" s="166"/>
      <c r="D64" s="167"/>
      <c r="E64" s="167"/>
      <c r="F64" s="168"/>
      <c r="G64" s="168"/>
      <c r="H64" s="169"/>
      <c r="I64" s="172">
        <v>0</v>
      </c>
    </row>
    <row r="65" spans="1:9" x14ac:dyDescent="0.3">
      <c r="A65" s="164"/>
      <c r="B65" s="165"/>
      <c r="C65" s="166"/>
      <c r="D65" s="167"/>
      <c r="E65" s="167"/>
      <c r="F65" s="168"/>
      <c r="G65" s="168"/>
      <c r="H65" s="169"/>
      <c r="I65" s="172">
        <v>0</v>
      </c>
    </row>
    <row r="66" spans="1:9" x14ac:dyDescent="0.3">
      <c r="A66" s="164"/>
      <c r="B66" s="165"/>
      <c r="C66" s="166"/>
      <c r="D66" s="167"/>
      <c r="E66" s="167"/>
      <c r="F66" s="168"/>
      <c r="G66" s="168"/>
      <c r="H66" s="169"/>
      <c r="I66" s="172">
        <v>0</v>
      </c>
    </row>
    <row r="67" spans="1:9" x14ac:dyDescent="0.3">
      <c r="A67" s="164"/>
      <c r="B67" s="165"/>
      <c r="C67" s="166"/>
      <c r="D67" s="167"/>
      <c r="E67" s="167"/>
      <c r="F67" s="168"/>
      <c r="G67" s="168"/>
      <c r="H67" s="169"/>
      <c r="I67" s="172">
        <v>0</v>
      </c>
    </row>
    <row r="68" spans="1:9" ht="16.5" customHeight="1" x14ac:dyDescent="0.3">
      <c r="A68" s="399"/>
      <c r="B68" s="399"/>
      <c r="C68" s="399"/>
      <c r="D68" s="399"/>
      <c r="E68" s="399"/>
      <c r="F68" s="399"/>
      <c r="G68" s="399"/>
      <c r="H68" s="173" t="s">
        <v>147</v>
      </c>
      <c r="I68" s="174">
        <f>SUM(I44:I67)</f>
        <v>0</v>
      </c>
    </row>
    <row r="69" spans="1:9" x14ac:dyDescent="0.3">
      <c r="A69" s="399"/>
      <c r="B69" s="399"/>
      <c r="C69" s="399"/>
      <c r="D69" s="399"/>
      <c r="E69" s="399"/>
      <c r="F69" s="399"/>
      <c r="G69" s="399"/>
      <c r="H69" s="399"/>
      <c r="I69" s="399"/>
    </row>
    <row r="70" spans="1:9" x14ac:dyDescent="0.3">
      <c r="A70" s="402" t="s">
        <v>16</v>
      </c>
      <c r="B70" s="402"/>
      <c r="C70" s="402"/>
      <c r="D70" s="402"/>
      <c r="E70" s="409" t="s">
        <v>7</v>
      </c>
      <c r="F70" s="409"/>
      <c r="G70" s="409"/>
      <c r="H70" s="409"/>
      <c r="I70" s="409"/>
    </row>
    <row r="71" spans="1:9" x14ac:dyDescent="0.3">
      <c r="A71" s="404" t="s">
        <v>0</v>
      </c>
      <c r="B71" s="404"/>
      <c r="C71" s="404"/>
      <c r="D71" s="404"/>
      <c r="E71" s="404" t="s">
        <v>8</v>
      </c>
      <c r="F71" s="404"/>
      <c r="G71" s="404"/>
      <c r="H71" s="404"/>
      <c r="I71" s="404"/>
    </row>
    <row r="72" spans="1:9" x14ac:dyDescent="0.3">
      <c r="A72" s="404"/>
      <c r="B72" s="404"/>
      <c r="C72" s="404"/>
      <c r="D72" s="404"/>
      <c r="E72" s="404"/>
      <c r="F72" s="404"/>
      <c r="G72" s="404"/>
      <c r="H72" s="404"/>
      <c r="I72" s="404"/>
    </row>
    <row r="73" spans="1:9" ht="14.15" customHeight="1" x14ac:dyDescent="0.3">
      <c r="A73" s="405" t="s">
        <v>231</v>
      </c>
      <c r="B73" s="405"/>
      <c r="C73" s="405"/>
      <c r="D73" s="405"/>
      <c r="E73" s="405"/>
      <c r="F73" s="405"/>
      <c r="G73" s="405"/>
      <c r="H73" s="405"/>
      <c r="I73" s="405"/>
    </row>
    <row r="74" spans="1:9" ht="14.15" customHeight="1" x14ac:dyDescent="0.3">
      <c r="A74" s="404" t="s">
        <v>40</v>
      </c>
      <c r="B74" s="404"/>
      <c r="C74" s="404"/>
      <c r="D74" s="404"/>
      <c r="E74" s="404" t="s">
        <v>2</v>
      </c>
      <c r="F74" s="404"/>
      <c r="G74" s="404"/>
      <c r="H74" s="404"/>
      <c r="I74" s="404"/>
    </row>
    <row r="75" spans="1:9" x14ac:dyDescent="0.3">
      <c r="A75" s="398" t="str">
        <f>'Súhrnný výkaz 4Q 2022'!A1:D1</f>
        <v xml:space="preserve">Prijímateľ finančného príspevku: </v>
      </c>
      <c r="B75" s="398"/>
      <c r="C75" s="398"/>
      <c r="D75" s="398"/>
      <c r="E75" s="398"/>
      <c r="F75" s="398"/>
      <c r="G75" s="398"/>
      <c r="H75" s="398"/>
      <c r="I75" s="398"/>
    </row>
    <row r="76" spans="1:9" x14ac:dyDescent="0.3">
      <c r="A76" s="398" t="str">
        <f>'Súhrnný výkaz 4Q 2022'!A2:D2</f>
        <v xml:space="preserve">IČO: </v>
      </c>
      <c r="B76" s="398"/>
      <c r="C76" s="398"/>
      <c r="D76" s="398"/>
      <c r="E76" s="398"/>
      <c r="F76" s="398"/>
      <c r="G76" s="398"/>
      <c r="H76" s="398"/>
      <c r="I76" s="398"/>
    </row>
    <row r="77" spans="1:9" x14ac:dyDescent="0.3">
      <c r="A77" s="398" t="str">
        <f>'Súhrnný výkaz 4Q 2022'!A3:D3</f>
        <v xml:space="preserve">Číslo zmluvy o poskytnutí finančného príspevku: </v>
      </c>
      <c r="B77" s="398"/>
      <c r="C77" s="398"/>
      <c r="D77" s="398"/>
      <c r="E77" s="398"/>
      <c r="F77" s="398"/>
      <c r="G77" s="398"/>
      <c r="H77" s="398"/>
      <c r="I77" s="398"/>
    </row>
    <row r="78" spans="1:9" x14ac:dyDescent="0.3">
      <c r="A78" s="398" t="str">
        <f>'Súhrnný výkaz 4Q 2022'!A4:D4</f>
        <v xml:space="preserve">Názov a adresa zariadenia sociálnej služby: </v>
      </c>
      <c r="B78" s="398"/>
      <c r="C78" s="398"/>
      <c r="D78" s="398"/>
      <c r="E78" s="398"/>
      <c r="F78" s="398"/>
      <c r="G78" s="398"/>
      <c r="H78" s="398"/>
      <c r="I78" s="398"/>
    </row>
    <row r="79" spans="1:9" x14ac:dyDescent="0.3">
      <c r="A79" s="398" t="str">
        <f>'Súhrnný výkaz 4Q 2022'!A5:D5</f>
        <v xml:space="preserve">Druh sociálnej služby (napr. denný stacionár a pod.): </v>
      </c>
      <c r="B79" s="398"/>
      <c r="C79" s="398"/>
      <c r="D79" s="398"/>
      <c r="E79" s="398"/>
      <c r="F79" s="398"/>
      <c r="G79" s="398"/>
      <c r="H79" s="398"/>
      <c r="I79" s="398"/>
    </row>
    <row r="80" spans="1:9" ht="52.5" x14ac:dyDescent="0.3">
      <c r="A80" s="152" t="s">
        <v>32</v>
      </c>
      <c r="B80" s="153" t="s">
        <v>33</v>
      </c>
      <c r="C80" s="154" t="s">
        <v>34</v>
      </c>
      <c r="D80" s="154" t="s">
        <v>35</v>
      </c>
      <c r="E80" s="154" t="s">
        <v>36</v>
      </c>
      <c r="F80" s="154" t="s">
        <v>37</v>
      </c>
      <c r="G80" s="154" t="s">
        <v>38</v>
      </c>
      <c r="H80" s="154" t="s">
        <v>39</v>
      </c>
      <c r="I80" s="154" t="s">
        <v>145</v>
      </c>
    </row>
    <row r="81" spans="1:9" x14ac:dyDescent="0.3">
      <c r="A81" s="164"/>
      <c r="B81" s="165"/>
      <c r="C81" s="166"/>
      <c r="D81" s="167"/>
      <c r="E81" s="167"/>
      <c r="F81" s="168"/>
      <c r="G81" s="168"/>
      <c r="H81" s="169"/>
      <c r="I81" s="172">
        <v>0</v>
      </c>
    </row>
    <row r="82" spans="1:9" x14ac:dyDescent="0.3">
      <c r="A82" s="164"/>
      <c r="B82" s="165"/>
      <c r="C82" s="166"/>
      <c r="D82" s="167"/>
      <c r="E82" s="167"/>
      <c r="F82" s="168"/>
      <c r="G82" s="168"/>
      <c r="H82" s="169"/>
      <c r="I82" s="172">
        <v>0</v>
      </c>
    </row>
    <row r="83" spans="1:9" x14ac:dyDescent="0.3">
      <c r="A83" s="164"/>
      <c r="B83" s="165"/>
      <c r="C83" s="166"/>
      <c r="D83" s="167"/>
      <c r="E83" s="167"/>
      <c r="F83" s="168"/>
      <c r="G83" s="168"/>
      <c r="H83" s="169"/>
      <c r="I83" s="172">
        <v>0</v>
      </c>
    </row>
    <row r="84" spans="1:9" x14ac:dyDescent="0.3">
      <c r="A84" s="164"/>
      <c r="B84" s="165"/>
      <c r="C84" s="166"/>
      <c r="D84" s="167"/>
      <c r="E84" s="167"/>
      <c r="F84" s="168"/>
      <c r="G84" s="168"/>
      <c r="H84" s="169"/>
      <c r="I84" s="172">
        <v>0</v>
      </c>
    </row>
    <row r="85" spans="1:9" x14ac:dyDescent="0.3">
      <c r="A85" s="164"/>
      <c r="B85" s="165"/>
      <c r="C85" s="166"/>
      <c r="D85" s="167"/>
      <c r="E85" s="167"/>
      <c r="F85" s="168"/>
      <c r="G85" s="168"/>
      <c r="H85" s="169"/>
      <c r="I85" s="172">
        <v>0</v>
      </c>
    </row>
    <row r="86" spans="1:9" x14ac:dyDescent="0.3">
      <c r="A86" s="164"/>
      <c r="B86" s="165"/>
      <c r="C86" s="166"/>
      <c r="D86" s="167"/>
      <c r="E86" s="167"/>
      <c r="F86" s="168"/>
      <c r="G86" s="168"/>
      <c r="H86" s="169"/>
      <c r="I86" s="172">
        <v>0</v>
      </c>
    </row>
    <row r="87" spans="1:9" x14ac:dyDescent="0.3">
      <c r="A87" s="164"/>
      <c r="B87" s="165"/>
      <c r="C87" s="166"/>
      <c r="D87" s="167"/>
      <c r="E87" s="167"/>
      <c r="F87" s="168"/>
      <c r="G87" s="168"/>
      <c r="H87" s="169"/>
      <c r="I87" s="172">
        <v>0</v>
      </c>
    </row>
    <row r="88" spans="1:9" x14ac:dyDescent="0.3">
      <c r="A88" s="164"/>
      <c r="B88" s="165"/>
      <c r="C88" s="166"/>
      <c r="D88" s="167"/>
      <c r="E88" s="167"/>
      <c r="F88" s="168"/>
      <c r="G88" s="168"/>
      <c r="H88" s="169"/>
      <c r="I88" s="172">
        <v>0</v>
      </c>
    </row>
    <row r="89" spans="1:9" x14ac:dyDescent="0.3">
      <c r="A89" s="164"/>
      <c r="B89" s="165"/>
      <c r="C89" s="166"/>
      <c r="D89" s="167"/>
      <c r="E89" s="167"/>
      <c r="F89" s="168"/>
      <c r="G89" s="168"/>
      <c r="H89" s="169"/>
      <c r="I89" s="172">
        <v>0</v>
      </c>
    </row>
    <row r="90" spans="1:9" x14ac:dyDescent="0.3">
      <c r="A90" s="164"/>
      <c r="B90" s="165"/>
      <c r="C90" s="166"/>
      <c r="D90" s="167"/>
      <c r="E90" s="167"/>
      <c r="F90" s="168"/>
      <c r="G90" s="168"/>
      <c r="H90" s="169"/>
      <c r="I90" s="172">
        <v>0</v>
      </c>
    </row>
    <row r="91" spans="1:9" x14ac:dyDescent="0.3">
      <c r="A91" s="164"/>
      <c r="B91" s="165"/>
      <c r="C91" s="166"/>
      <c r="D91" s="167"/>
      <c r="E91" s="167"/>
      <c r="F91" s="168"/>
      <c r="G91" s="168"/>
      <c r="H91" s="169"/>
      <c r="I91" s="172">
        <v>0</v>
      </c>
    </row>
    <row r="92" spans="1:9" x14ac:dyDescent="0.3">
      <c r="A92" s="164"/>
      <c r="B92" s="165"/>
      <c r="C92" s="166"/>
      <c r="D92" s="167"/>
      <c r="E92" s="167"/>
      <c r="F92" s="168"/>
      <c r="G92" s="168"/>
      <c r="H92" s="169"/>
      <c r="I92" s="172">
        <v>0</v>
      </c>
    </row>
    <row r="93" spans="1:9" x14ac:dyDescent="0.3">
      <c r="A93" s="164"/>
      <c r="B93" s="165"/>
      <c r="C93" s="166"/>
      <c r="D93" s="167"/>
      <c r="E93" s="167"/>
      <c r="F93" s="168"/>
      <c r="G93" s="168"/>
      <c r="H93" s="169"/>
      <c r="I93" s="172">
        <v>0</v>
      </c>
    </row>
    <row r="94" spans="1:9" x14ac:dyDescent="0.3">
      <c r="A94" s="164"/>
      <c r="B94" s="165"/>
      <c r="C94" s="166"/>
      <c r="D94" s="167"/>
      <c r="E94" s="167"/>
      <c r="F94" s="168"/>
      <c r="G94" s="168"/>
      <c r="H94" s="169"/>
      <c r="I94" s="172">
        <v>0</v>
      </c>
    </row>
    <row r="95" spans="1:9" x14ac:dyDescent="0.3">
      <c r="A95" s="164"/>
      <c r="B95" s="165"/>
      <c r="C95" s="166"/>
      <c r="D95" s="167"/>
      <c r="E95" s="167"/>
      <c r="F95" s="168"/>
      <c r="G95" s="168"/>
      <c r="H95" s="169"/>
      <c r="I95" s="172">
        <v>0</v>
      </c>
    </row>
    <row r="96" spans="1:9" x14ac:dyDescent="0.3">
      <c r="A96" s="164"/>
      <c r="B96" s="165"/>
      <c r="C96" s="166"/>
      <c r="D96" s="167"/>
      <c r="E96" s="167"/>
      <c r="F96" s="168"/>
      <c r="G96" s="168"/>
      <c r="H96" s="169"/>
      <c r="I96" s="172">
        <v>0</v>
      </c>
    </row>
    <row r="97" spans="1:9" x14ac:dyDescent="0.3">
      <c r="A97" s="164"/>
      <c r="B97" s="165"/>
      <c r="C97" s="166"/>
      <c r="D97" s="167"/>
      <c r="E97" s="167"/>
      <c r="F97" s="168"/>
      <c r="G97" s="168"/>
      <c r="H97" s="169"/>
      <c r="I97" s="172">
        <v>0</v>
      </c>
    </row>
    <row r="98" spans="1:9" x14ac:dyDescent="0.3">
      <c r="A98" s="164"/>
      <c r="B98" s="165"/>
      <c r="C98" s="166"/>
      <c r="D98" s="167"/>
      <c r="E98" s="167"/>
      <c r="F98" s="168"/>
      <c r="G98" s="168"/>
      <c r="H98" s="169"/>
      <c r="I98" s="172">
        <v>0</v>
      </c>
    </row>
    <row r="99" spans="1:9" x14ac:dyDescent="0.3">
      <c r="A99" s="164"/>
      <c r="B99" s="165"/>
      <c r="C99" s="166"/>
      <c r="D99" s="167"/>
      <c r="E99" s="167"/>
      <c r="F99" s="168"/>
      <c r="G99" s="168"/>
      <c r="H99" s="169"/>
      <c r="I99" s="172">
        <v>0</v>
      </c>
    </row>
    <row r="100" spans="1:9" x14ac:dyDescent="0.3">
      <c r="A100" s="164"/>
      <c r="B100" s="165"/>
      <c r="C100" s="166"/>
      <c r="D100" s="167"/>
      <c r="E100" s="167"/>
      <c r="F100" s="168"/>
      <c r="G100" s="168"/>
      <c r="H100" s="169"/>
      <c r="I100" s="172">
        <v>0</v>
      </c>
    </row>
    <row r="101" spans="1:9" x14ac:dyDescent="0.3">
      <c r="A101" s="164"/>
      <c r="B101" s="165"/>
      <c r="C101" s="166"/>
      <c r="D101" s="167"/>
      <c r="E101" s="167"/>
      <c r="F101" s="168"/>
      <c r="G101" s="168"/>
      <c r="H101" s="169"/>
      <c r="I101" s="172">
        <v>0</v>
      </c>
    </row>
    <row r="102" spans="1:9" x14ac:dyDescent="0.3">
      <c r="A102" s="164"/>
      <c r="B102" s="165"/>
      <c r="C102" s="166"/>
      <c r="D102" s="167"/>
      <c r="E102" s="167"/>
      <c r="F102" s="168"/>
      <c r="G102" s="168"/>
      <c r="H102" s="169"/>
      <c r="I102" s="172">
        <v>0</v>
      </c>
    </row>
    <row r="103" spans="1:9" x14ac:dyDescent="0.3">
      <c r="A103" s="164"/>
      <c r="B103" s="165"/>
      <c r="C103" s="166"/>
      <c r="D103" s="167"/>
      <c r="E103" s="167"/>
      <c r="F103" s="168"/>
      <c r="G103" s="168"/>
      <c r="H103" s="169"/>
      <c r="I103" s="172">
        <v>0</v>
      </c>
    </row>
    <row r="104" spans="1:9" x14ac:dyDescent="0.3">
      <c r="A104" s="164"/>
      <c r="B104" s="165"/>
      <c r="C104" s="166"/>
      <c r="D104" s="167"/>
      <c r="E104" s="167"/>
      <c r="F104" s="168"/>
      <c r="G104" s="168"/>
      <c r="H104" s="169"/>
      <c r="I104" s="172">
        <v>0</v>
      </c>
    </row>
    <row r="105" spans="1:9" x14ac:dyDescent="0.3">
      <c r="A105" s="164"/>
      <c r="B105" s="165"/>
      <c r="C105" s="166"/>
      <c r="D105" s="167"/>
      <c r="E105" s="167"/>
      <c r="F105" s="168"/>
      <c r="G105" s="168"/>
      <c r="H105" s="169"/>
      <c r="I105" s="172">
        <v>0</v>
      </c>
    </row>
    <row r="106" spans="1:9" x14ac:dyDescent="0.3">
      <c r="A106" s="164"/>
      <c r="B106" s="165"/>
      <c r="C106" s="166"/>
      <c r="D106" s="167"/>
      <c r="E106" s="167"/>
      <c r="F106" s="168"/>
      <c r="G106" s="168"/>
      <c r="H106" s="169"/>
      <c r="I106" s="172">
        <v>0</v>
      </c>
    </row>
    <row r="107" spans="1:9" ht="12" customHeight="1" x14ac:dyDescent="0.3">
      <c r="A107" s="399"/>
      <c r="B107" s="399"/>
      <c r="C107" s="399"/>
      <c r="D107" s="399"/>
      <c r="E107" s="399"/>
      <c r="F107" s="399"/>
      <c r="G107" s="399"/>
      <c r="H107" s="173" t="s">
        <v>147</v>
      </c>
      <c r="I107" s="174">
        <f>SUM(I81:I106)</f>
        <v>0</v>
      </c>
    </row>
    <row r="108" spans="1:9" x14ac:dyDescent="0.3">
      <c r="A108" s="399"/>
      <c r="B108" s="399"/>
      <c r="C108" s="399"/>
      <c r="D108" s="399"/>
      <c r="E108" s="399"/>
      <c r="F108" s="399"/>
      <c r="G108" s="399"/>
      <c r="H108" s="399"/>
      <c r="I108" s="399"/>
    </row>
    <row r="109" spans="1:9" ht="12" customHeight="1" x14ac:dyDescent="0.3">
      <c r="A109" s="410"/>
      <c r="B109" s="410"/>
      <c r="C109" s="410"/>
      <c r="D109" s="410"/>
      <c r="E109" s="410"/>
      <c r="F109" s="410"/>
      <c r="G109" s="410"/>
      <c r="H109" s="410"/>
      <c r="I109" s="410"/>
    </row>
    <row r="110" spans="1:9" ht="12" customHeight="1" x14ac:dyDescent="0.3">
      <c r="A110" s="402" t="s">
        <v>16</v>
      </c>
      <c r="B110" s="402"/>
      <c r="C110" s="402"/>
      <c r="D110" s="402"/>
      <c r="E110" s="403" t="s">
        <v>7</v>
      </c>
      <c r="F110" s="403"/>
      <c r="G110" s="403"/>
      <c r="H110" s="403"/>
      <c r="I110" s="403"/>
    </row>
    <row r="111" spans="1:9" x14ac:dyDescent="0.3">
      <c r="A111" s="404" t="s">
        <v>0</v>
      </c>
      <c r="B111" s="404"/>
      <c r="C111" s="404"/>
      <c r="D111" s="404"/>
      <c r="E111" s="404" t="s">
        <v>8</v>
      </c>
      <c r="F111" s="404"/>
      <c r="G111" s="404"/>
      <c r="H111" s="404"/>
      <c r="I111" s="404"/>
    </row>
    <row r="112" spans="1:9" ht="12" customHeight="1" x14ac:dyDescent="0.3">
      <c r="A112" s="404"/>
      <c r="B112" s="404"/>
      <c r="C112" s="404"/>
      <c r="D112" s="404"/>
      <c r="E112" s="404"/>
      <c r="F112" s="404"/>
      <c r="G112" s="404"/>
      <c r="H112" s="404"/>
      <c r="I112" s="404"/>
    </row>
    <row r="113" spans="1:9" ht="12" customHeight="1" x14ac:dyDescent="0.3">
      <c r="A113" s="405" t="s">
        <v>231</v>
      </c>
      <c r="B113" s="405"/>
      <c r="C113" s="405"/>
      <c r="D113" s="405"/>
      <c r="E113" s="405"/>
      <c r="F113" s="405"/>
      <c r="G113" s="405"/>
      <c r="H113" s="405"/>
      <c r="I113" s="405"/>
    </row>
    <row r="114" spans="1:9" x14ac:dyDescent="0.3">
      <c r="A114" s="404" t="s">
        <v>40</v>
      </c>
      <c r="B114" s="404"/>
      <c r="C114" s="404"/>
      <c r="D114" s="404"/>
      <c r="E114" s="404" t="s">
        <v>2</v>
      </c>
      <c r="F114" s="404"/>
      <c r="G114" s="404"/>
      <c r="H114" s="404"/>
      <c r="I114" s="404"/>
    </row>
    <row r="115" spans="1:9" x14ac:dyDescent="0.3">
      <c r="A115" s="398" t="str">
        <f>'Súhrnný výkaz 4Q 2022'!A1:D1</f>
        <v xml:space="preserve">Prijímateľ finančného príspevku: </v>
      </c>
      <c r="B115" s="398"/>
      <c r="C115" s="398"/>
      <c r="D115" s="398"/>
      <c r="E115" s="398"/>
      <c r="F115" s="398"/>
      <c r="G115" s="398"/>
      <c r="H115" s="398"/>
      <c r="I115" s="398"/>
    </row>
    <row r="116" spans="1:9" x14ac:dyDescent="0.3">
      <c r="A116" s="398" t="str">
        <f>'Súhrnný výkaz 4Q 2022'!A2:D2</f>
        <v xml:space="preserve">IČO: </v>
      </c>
      <c r="B116" s="398"/>
      <c r="C116" s="398"/>
      <c r="D116" s="398"/>
      <c r="E116" s="398"/>
      <c r="F116" s="398"/>
      <c r="G116" s="398"/>
      <c r="H116" s="398"/>
      <c r="I116" s="398"/>
    </row>
    <row r="117" spans="1:9" x14ac:dyDescent="0.3">
      <c r="A117" s="398" t="str">
        <f>'Súhrnný výkaz 4Q 2022'!A3:D3</f>
        <v xml:space="preserve">Číslo zmluvy o poskytnutí finančného príspevku: </v>
      </c>
      <c r="B117" s="398"/>
      <c r="C117" s="398"/>
      <c r="D117" s="398"/>
      <c r="E117" s="398"/>
      <c r="F117" s="398"/>
      <c r="G117" s="398"/>
      <c r="H117" s="398"/>
      <c r="I117" s="398"/>
    </row>
    <row r="118" spans="1:9" x14ac:dyDescent="0.3">
      <c r="A118" s="398" t="str">
        <f>'Súhrnný výkaz 4Q 2022'!A4:D4</f>
        <v xml:space="preserve">Názov a adresa zariadenia sociálnej služby: </v>
      </c>
      <c r="B118" s="398"/>
      <c r="C118" s="398"/>
      <c r="D118" s="398"/>
      <c r="E118" s="398"/>
      <c r="F118" s="398"/>
      <c r="G118" s="398"/>
      <c r="H118" s="398"/>
      <c r="I118" s="398"/>
    </row>
    <row r="119" spans="1:9" x14ac:dyDescent="0.3">
      <c r="A119" s="398" t="str">
        <f>'Súhrnný výkaz 4Q 2022'!A5:D5</f>
        <v xml:space="preserve">Druh sociálnej služby (napr. denný stacionár a pod.): </v>
      </c>
      <c r="B119" s="398"/>
      <c r="C119" s="398"/>
      <c r="D119" s="398"/>
      <c r="E119" s="398"/>
      <c r="F119" s="398"/>
      <c r="G119" s="398"/>
      <c r="H119" s="398"/>
      <c r="I119" s="398"/>
    </row>
    <row r="120" spans="1:9" ht="52.5" x14ac:dyDescent="0.3">
      <c r="A120" s="152" t="s">
        <v>32</v>
      </c>
      <c r="B120" s="153" t="s">
        <v>33</v>
      </c>
      <c r="C120" s="154" t="s">
        <v>34</v>
      </c>
      <c r="D120" s="154" t="s">
        <v>35</v>
      </c>
      <c r="E120" s="154" t="s">
        <v>36</v>
      </c>
      <c r="F120" s="154" t="s">
        <v>37</v>
      </c>
      <c r="G120" s="154" t="s">
        <v>38</v>
      </c>
      <c r="H120" s="154" t="s">
        <v>39</v>
      </c>
      <c r="I120" s="154" t="s">
        <v>145</v>
      </c>
    </row>
    <row r="121" spans="1:9" x14ac:dyDescent="0.3">
      <c r="A121" s="164"/>
      <c r="B121" s="165"/>
      <c r="C121" s="166"/>
      <c r="D121" s="167"/>
      <c r="E121" s="167"/>
      <c r="F121" s="168"/>
      <c r="G121" s="168"/>
      <c r="H121" s="169"/>
      <c r="I121" s="172">
        <v>0</v>
      </c>
    </row>
    <row r="122" spans="1:9" x14ac:dyDescent="0.3">
      <c r="A122" s="164"/>
      <c r="B122" s="165"/>
      <c r="C122" s="166"/>
      <c r="D122" s="167"/>
      <c r="E122" s="167"/>
      <c r="F122" s="168"/>
      <c r="G122" s="168"/>
      <c r="H122" s="169"/>
      <c r="I122" s="172">
        <v>0</v>
      </c>
    </row>
    <row r="123" spans="1:9" x14ac:dyDescent="0.3">
      <c r="A123" s="164"/>
      <c r="B123" s="165"/>
      <c r="C123" s="166"/>
      <c r="D123" s="167"/>
      <c r="E123" s="167"/>
      <c r="F123" s="168"/>
      <c r="G123" s="168"/>
      <c r="H123" s="169"/>
      <c r="I123" s="172">
        <v>0</v>
      </c>
    </row>
    <row r="124" spans="1:9" x14ac:dyDescent="0.3">
      <c r="A124" s="164"/>
      <c r="B124" s="165"/>
      <c r="C124" s="166"/>
      <c r="D124" s="167"/>
      <c r="E124" s="167"/>
      <c r="F124" s="168"/>
      <c r="G124" s="168"/>
      <c r="H124" s="169"/>
      <c r="I124" s="172">
        <v>0</v>
      </c>
    </row>
    <row r="125" spans="1:9" x14ac:dyDescent="0.3">
      <c r="A125" s="164"/>
      <c r="B125" s="165"/>
      <c r="C125" s="166"/>
      <c r="D125" s="167"/>
      <c r="E125" s="167"/>
      <c r="F125" s="168"/>
      <c r="G125" s="168"/>
      <c r="H125" s="169"/>
      <c r="I125" s="172">
        <v>0</v>
      </c>
    </row>
    <row r="126" spans="1:9" x14ac:dyDescent="0.3">
      <c r="A126" s="164"/>
      <c r="B126" s="165"/>
      <c r="C126" s="166"/>
      <c r="D126" s="167"/>
      <c r="E126" s="167"/>
      <c r="F126" s="168"/>
      <c r="G126" s="168"/>
      <c r="H126" s="169"/>
      <c r="I126" s="172">
        <v>0</v>
      </c>
    </row>
    <row r="127" spans="1:9" x14ac:dyDescent="0.3">
      <c r="A127" s="164"/>
      <c r="B127" s="165"/>
      <c r="C127" s="166"/>
      <c r="D127" s="167"/>
      <c r="E127" s="167"/>
      <c r="F127" s="168"/>
      <c r="G127" s="168"/>
      <c r="H127" s="169"/>
      <c r="I127" s="172">
        <v>0</v>
      </c>
    </row>
    <row r="128" spans="1:9" x14ac:dyDescent="0.3">
      <c r="A128" s="164"/>
      <c r="B128" s="165"/>
      <c r="C128" s="166"/>
      <c r="D128" s="167"/>
      <c r="E128" s="167"/>
      <c r="F128" s="168"/>
      <c r="G128" s="168"/>
      <c r="H128" s="169"/>
      <c r="I128" s="172">
        <v>0</v>
      </c>
    </row>
    <row r="129" spans="1:9" x14ac:dyDescent="0.3">
      <c r="A129" s="164"/>
      <c r="B129" s="165"/>
      <c r="C129" s="166"/>
      <c r="D129" s="167"/>
      <c r="E129" s="167"/>
      <c r="F129" s="168"/>
      <c r="G129" s="168"/>
      <c r="H129" s="169"/>
      <c r="I129" s="172">
        <v>0</v>
      </c>
    </row>
    <row r="130" spans="1:9" x14ac:dyDescent="0.3">
      <c r="A130" s="164"/>
      <c r="B130" s="165"/>
      <c r="C130" s="166"/>
      <c r="D130" s="167"/>
      <c r="E130" s="167"/>
      <c r="F130" s="168"/>
      <c r="G130" s="168"/>
      <c r="H130" s="169"/>
      <c r="I130" s="172">
        <v>0</v>
      </c>
    </row>
    <row r="131" spans="1:9" x14ac:dyDescent="0.3">
      <c r="A131" s="164"/>
      <c r="B131" s="165"/>
      <c r="C131" s="166"/>
      <c r="D131" s="167"/>
      <c r="E131" s="167"/>
      <c r="F131" s="168"/>
      <c r="G131" s="168"/>
      <c r="H131" s="169"/>
      <c r="I131" s="172">
        <v>0</v>
      </c>
    </row>
    <row r="132" spans="1:9" x14ac:dyDescent="0.3">
      <c r="A132" s="164"/>
      <c r="B132" s="165"/>
      <c r="C132" s="166"/>
      <c r="D132" s="167"/>
      <c r="E132" s="167"/>
      <c r="F132" s="168"/>
      <c r="G132" s="168"/>
      <c r="H132" s="169"/>
      <c r="I132" s="172">
        <v>0</v>
      </c>
    </row>
    <row r="133" spans="1:9" x14ac:dyDescent="0.3">
      <c r="A133" s="164"/>
      <c r="B133" s="165"/>
      <c r="C133" s="166"/>
      <c r="D133" s="167"/>
      <c r="E133" s="167"/>
      <c r="F133" s="168"/>
      <c r="G133" s="168"/>
      <c r="H133" s="169"/>
      <c r="I133" s="172">
        <v>0</v>
      </c>
    </row>
    <row r="134" spans="1:9" x14ac:dyDescent="0.3">
      <c r="A134" s="164"/>
      <c r="B134" s="165"/>
      <c r="C134" s="166"/>
      <c r="D134" s="167"/>
      <c r="E134" s="167"/>
      <c r="F134" s="168"/>
      <c r="G134" s="168"/>
      <c r="H134" s="169"/>
      <c r="I134" s="172">
        <v>0</v>
      </c>
    </row>
    <row r="135" spans="1:9" x14ac:dyDescent="0.3">
      <c r="A135" s="164"/>
      <c r="B135" s="165"/>
      <c r="C135" s="166"/>
      <c r="D135" s="167"/>
      <c r="E135" s="167"/>
      <c r="F135" s="168"/>
      <c r="G135" s="168"/>
      <c r="H135" s="169"/>
      <c r="I135" s="172">
        <v>0</v>
      </c>
    </row>
    <row r="136" spans="1:9" x14ac:dyDescent="0.3">
      <c r="A136" s="164"/>
      <c r="B136" s="165"/>
      <c r="C136" s="166"/>
      <c r="D136" s="167"/>
      <c r="E136" s="167"/>
      <c r="F136" s="168"/>
      <c r="G136" s="168"/>
      <c r="H136" s="169"/>
      <c r="I136" s="172">
        <v>0</v>
      </c>
    </row>
    <row r="137" spans="1:9" x14ac:dyDescent="0.3">
      <c r="A137" s="164"/>
      <c r="B137" s="165"/>
      <c r="C137" s="166"/>
      <c r="D137" s="167"/>
      <c r="E137" s="167"/>
      <c r="F137" s="168"/>
      <c r="G137" s="168"/>
      <c r="H137" s="169"/>
      <c r="I137" s="172">
        <v>0</v>
      </c>
    </row>
    <row r="138" spans="1:9" x14ac:dyDescent="0.3">
      <c r="A138" s="164"/>
      <c r="B138" s="165"/>
      <c r="C138" s="166"/>
      <c r="D138" s="167"/>
      <c r="E138" s="167"/>
      <c r="F138" s="168"/>
      <c r="G138" s="168"/>
      <c r="H138" s="169"/>
      <c r="I138" s="172">
        <v>0</v>
      </c>
    </row>
    <row r="139" spans="1:9" x14ac:dyDescent="0.3">
      <c r="A139" s="164"/>
      <c r="B139" s="165"/>
      <c r="C139" s="166"/>
      <c r="D139" s="167"/>
      <c r="E139" s="167"/>
      <c r="F139" s="168"/>
      <c r="G139" s="168"/>
      <c r="H139" s="169"/>
      <c r="I139" s="172">
        <v>0</v>
      </c>
    </row>
    <row r="140" spans="1:9" x14ac:dyDescent="0.3">
      <c r="A140" s="164"/>
      <c r="B140" s="165"/>
      <c r="C140" s="166"/>
      <c r="D140" s="167"/>
      <c r="E140" s="167"/>
      <c r="F140" s="168"/>
      <c r="G140" s="168"/>
      <c r="H140" s="169"/>
      <c r="I140" s="172">
        <v>0</v>
      </c>
    </row>
    <row r="141" spans="1:9" x14ac:dyDescent="0.3">
      <c r="A141" s="164"/>
      <c r="B141" s="165"/>
      <c r="C141" s="166"/>
      <c r="D141" s="167"/>
      <c r="E141" s="167"/>
      <c r="F141" s="168"/>
      <c r="G141" s="168"/>
      <c r="H141" s="169"/>
      <c r="I141" s="172">
        <v>0</v>
      </c>
    </row>
    <row r="142" spans="1:9" x14ac:dyDescent="0.3">
      <c r="A142" s="164"/>
      <c r="B142" s="165"/>
      <c r="C142" s="166"/>
      <c r="D142" s="167"/>
      <c r="E142" s="167"/>
      <c r="F142" s="168"/>
      <c r="G142" s="168"/>
      <c r="H142" s="169"/>
      <c r="I142" s="172">
        <v>0</v>
      </c>
    </row>
    <row r="143" spans="1:9" x14ac:dyDescent="0.3">
      <c r="A143" s="164"/>
      <c r="B143" s="165"/>
      <c r="C143" s="166"/>
      <c r="D143" s="167"/>
      <c r="E143" s="167"/>
      <c r="F143" s="168"/>
      <c r="G143" s="168"/>
      <c r="H143" s="169"/>
      <c r="I143" s="172">
        <v>0</v>
      </c>
    </row>
    <row r="144" spans="1:9" x14ac:dyDescent="0.3">
      <c r="A144" s="164"/>
      <c r="B144" s="165"/>
      <c r="C144" s="166"/>
      <c r="D144" s="167"/>
      <c r="E144" s="167"/>
      <c r="F144" s="168"/>
      <c r="G144" s="168"/>
      <c r="H144" s="169"/>
      <c r="I144" s="172">
        <v>0</v>
      </c>
    </row>
    <row r="145" spans="1:9" x14ac:dyDescent="0.3">
      <c r="A145" s="164"/>
      <c r="B145" s="165"/>
      <c r="C145" s="166"/>
      <c r="D145" s="167"/>
      <c r="E145" s="167"/>
      <c r="F145" s="168"/>
      <c r="G145" s="168"/>
      <c r="H145" s="169"/>
      <c r="I145" s="172">
        <v>0</v>
      </c>
    </row>
    <row r="146" spans="1:9" x14ac:dyDescent="0.3">
      <c r="A146" s="164"/>
      <c r="B146" s="165"/>
      <c r="C146" s="166"/>
      <c r="D146" s="167"/>
      <c r="E146" s="167"/>
      <c r="F146" s="168"/>
      <c r="G146" s="168"/>
      <c r="H146" s="169"/>
      <c r="I146" s="172">
        <v>0</v>
      </c>
    </row>
    <row r="147" spans="1:9" ht="12" customHeight="1" x14ac:dyDescent="0.3">
      <c r="A147" s="399"/>
      <c r="B147" s="399"/>
      <c r="C147" s="399"/>
      <c r="D147" s="399"/>
      <c r="E147" s="399"/>
      <c r="F147" s="399"/>
      <c r="G147" s="399"/>
      <c r="H147" s="173" t="s">
        <v>147</v>
      </c>
      <c r="I147" s="174">
        <f>SUM(I121:I146)</f>
        <v>0</v>
      </c>
    </row>
    <row r="148" spans="1:9" x14ac:dyDescent="0.3">
      <c r="A148" s="399"/>
      <c r="B148" s="399"/>
      <c r="C148" s="399"/>
      <c r="D148" s="399"/>
      <c r="E148" s="399"/>
      <c r="F148" s="399"/>
      <c r="G148" s="399"/>
      <c r="H148" s="175"/>
      <c r="I148" s="176"/>
    </row>
    <row r="149" spans="1:9" x14ac:dyDescent="0.3">
      <c r="A149" s="410"/>
      <c r="B149" s="410"/>
      <c r="C149" s="410"/>
      <c r="D149" s="410"/>
      <c r="E149" s="410"/>
      <c r="F149" s="410"/>
      <c r="G149" s="410"/>
      <c r="H149" s="410"/>
      <c r="I149" s="410"/>
    </row>
    <row r="150" spans="1:9" x14ac:dyDescent="0.3">
      <c r="A150" s="402" t="s">
        <v>16</v>
      </c>
      <c r="B150" s="402"/>
      <c r="C150" s="402"/>
      <c r="D150" s="402"/>
      <c r="E150" s="403" t="s">
        <v>7</v>
      </c>
      <c r="F150" s="403"/>
      <c r="G150" s="403"/>
      <c r="H150" s="403"/>
      <c r="I150" s="403"/>
    </row>
    <row r="151" spans="1:9" x14ac:dyDescent="0.3">
      <c r="A151" s="404" t="s">
        <v>0</v>
      </c>
      <c r="B151" s="404"/>
      <c r="C151" s="404"/>
      <c r="D151" s="404"/>
      <c r="E151" s="404" t="s">
        <v>8</v>
      </c>
      <c r="F151" s="404"/>
      <c r="G151" s="404"/>
      <c r="H151" s="404"/>
      <c r="I151" s="404"/>
    </row>
    <row r="152" spans="1:9" x14ac:dyDescent="0.3">
      <c r="A152" s="404"/>
      <c r="B152" s="404"/>
      <c r="C152" s="404"/>
      <c r="D152" s="404"/>
      <c r="E152" s="404"/>
      <c r="F152" s="404"/>
      <c r="G152" s="404"/>
      <c r="H152" s="404"/>
      <c r="I152" s="404"/>
    </row>
    <row r="153" spans="1:9" x14ac:dyDescent="0.3">
      <c r="A153" s="405" t="s">
        <v>231</v>
      </c>
      <c r="B153" s="405"/>
      <c r="C153" s="405"/>
      <c r="D153" s="405"/>
      <c r="E153" s="405"/>
      <c r="F153" s="405"/>
      <c r="G153" s="405"/>
      <c r="H153" s="405"/>
      <c r="I153" s="405"/>
    </row>
    <row r="154" spans="1:9" x14ac:dyDescent="0.3">
      <c r="A154" s="404" t="s">
        <v>40</v>
      </c>
      <c r="B154" s="404"/>
      <c r="C154" s="404"/>
      <c r="D154" s="404"/>
      <c r="E154" s="404" t="s">
        <v>2</v>
      </c>
      <c r="F154" s="404"/>
      <c r="G154" s="404"/>
      <c r="H154" s="404"/>
      <c r="I154" s="404"/>
    </row>
    <row r="155" spans="1:9" x14ac:dyDescent="0.3">
      <c r="A155" s="398" t="str">
        <f>'Súhrnný výkaz 4Q 2022'!A1:D1</f>
        <v xml:space="preserve">Prijímateľ finančného príspevku: </v>
      </c>
      <c r="B155" s="398"/>
      <c r="C155" s="398"/>
      <c r="D155" s="398"/>
      <c r="E155" s="398"/>
      <c r="F155" s="398"/>
      <c r="G155" s="398"/>
      <c r="H155" s="398"/>
      <c r="I155" s="398"/>
    </row>
    <row r="156" spans="1:9" x14ac:dyDescent="0.3">
      <c r="A156" s="398" t="str">
        <f>'Súhrnný výkaz 4Q 2022'!A2:D2</f>
        <v xml:space="preserve">IČO: </v>
      </c>
      <c r="B156" s="398"/>
      <c r="C156" s="398"/>
      <c r="D156" s="398"/>
      <c r="E156" s="398"/>
      <c r="F156" s="398"/>
      <c r="G156" s="398"/>
      <c r="H156" s="398"/>
      <c r="I156" s="398"/>
    </row>
    <row r="157" spans="1:9" x14ac:dyDescent="0.3">
      <c r="A157" s="398" t="str">
        <f>'Súhrnný výkaz 4Q 2022'!A3:D3</f>
        <v xml:space="preserve">Číslo zmluvy o poskytnutí finančného príspevku: </v>
      </c>
      <c r="B157" s="398"/>
      <c r="C157" s="398"/>
      <c r="D157" s="398"/>
      <c r="E157" s="398"/>
      <c r="F157" s="398"/>
      <c r="G157" s="398"/>
      <c r="H157" s="398"/>
      <c r="I157" s="398"/>
    </row>
    <row r="158" spans="1:9" x14ac:dyDescent="0.3">
      <c r="A158" s="398" t="str">
        <f>'Súhrnný výkaz 4Q 2022'!A4:D4</f>
        <v xml:space="preserve">Názov a adresa zariadenia sociálnej služby: </v>
      </c>
      <c r="B158" s="398"/>
      <c r="C158" s="398"/>
      <c r="D158" s="398"/>
      <c r="E158" s="398"/>
      <c r="F158" s="398"/>
      <c r="G158" s="398"/>
      <c r="H158" s="398"/>
      <c r="I158" s="398"/>
    </row>
    <row r="159" spans="1:9" x14ac:dyDescent="0.3">
      <c r="A159" s="398" t="str">
        <f>'Súhrnný výkaz 4Q 2022'!A5:D5</f>
        <v xml:space="preserve">Druh sociálnej služby (napr. denný stacionár a pod.): </v>
      </c>
      <c r="B159" s="398"/>
      <c r="C159" s="398"/>
      <c r="D159" s="398"/>
      <c r="E159" s="398"/>
      <c r="F159" s="398"/>
      <c r="G159" s="398"/>
      <c r="H159" s="398"/>
      <c r="I159" s="398"/>
    </row>
    <row r="160" spans="1:9" ht="52.5" x14ac:dyDescent="0.3">
      <c r="A160" s="152" t="s">
        <v>32</v>
      </c>
      <c r="B160" s="153" t="s">
        <v>33</v>
      </c>
      <c r="C160" s="154" t="s">
        <v>34</v>
      </c>
      <c r="D160" s="154" t="s">
        <v>35</v>
      </c>
      <c r="E160" s="154" t="s">
        <v>36</v>
      </c>
      <c r="F160" s="154" t="s">
        <v>37</v>
      </c>
      <c r="G160" s="154" t="s">
        <v>38</v>
      </c>
      <c r="H160" s="154" t="s">
        <v>39</v>
      </c>
      <c r="I160" s="154" t="s">
        <v>145</v>
      </c>
    </row>
    <row r="161" spans="1:9" x14ac:dyDescent="0.3">
      <c r="A161" s="164"/>
      <c r="B161" s="165"/>
      <c r="C161" s="166"/>
      <c r="D161" s="167"/>
      <c r="E161" s="167"/>
      <c r="F161" s="168"/>
      <c r="G161" s="168"/>
      <c r="H161" s="169"/>
      <c r="I161" s="172">
        <v>0</v>
      </c>
    </row>
    <row r="162" spans="1:9" x14ac:dyDescent="0.3">
      <c r="A162" s="164"/>
      <c r="B162" s="165"/>
      <c r="C162" s="166"/>
      <c r="D162" s="167"/>
      <c r="E162" s="167"/>
      <c r="F162" s="168"/>
      <c r="G162" s="168"/>
      <c r="H162" s="169"/>
      <c r="I162" s="172">
        <v>0</v>
      </c>
    </row>
    <row r="163" spans="1:9" x14ac:dyDescent="0.3">
      <c r="A163" s="164"/>
      <c r="B163" s="165"/>
      <c r="C163" s="166"/>
      <c r="D163" s="167"/>
      <c r="E163" s="167"/>
      <c r="F163" s="168"/>
      <c r="G163" s="168"/>
      <c r="H163" s="169"/>
      <c r="I163" s="172">
        <v>0</v>
      </c>
    </row>
    <row r="164" spans="1:9" x14ac:dyDescent="0.3">
      <c r="A164" s="164"/>
      <c r="B164" s="165"/>
      <c r="C164" s="166"/>
      <c r="D164" s="167"/>
      <c r="E164" s="167"/>
      <c r="F164" s="168"/>
      <c r="G164" s="168"/>
      <c r="H164" s="169"/>
      <c r="I164" s="172">
        <v>0</v>
      </c>
    </row>
    <row r="165" spans="1:9" x14ac:dyDescent="0.3">
      <c r="A165" s="164"/>
      <c r="B165" s="165"/>
      <c r="C165" s="166"/>
      <c r="D165" s="167"/>
      <c r="E165" s="167"/>
      <c r="F165" s="168"/>
      <c r="G165" s="168"/>
      <c r="H165" s="169"/>
      <c r="I165" s="172">
        <v>0</v>
      </c>
    </row>
    <row r="166" spans="1:9" x14ac:dyDescent="0.3">
      <c r="A166" s="164"/>
      <c r="B166" s="165"/>
      <c r="C166" s="166"/>
      <c r="D166" s="167"/>
      <c r="E166" s="167"/>
      <c r="F166" s="168"/>
      <c r="G166" s="168"/>
      <c r="H166" s="169"/>
      <c r="I166" s="172">
        <v>0</v>
      </c>
    </row>
    <row r="167" spans="1:9" x14ac:dyDescent="0.3">
      <c r="A167" s="164"/>
      <c r="B167" s="165"/>
      <c r="C167" s="166"/>
      <c r="D167" s="167"/>
      <c r="E167" s="167"/>
      <c r="F167" s="168"/>
      <c r="G167" s="168"/>
      <c r="H167" s="169"/>
      <c r="I167" s="172">
        <v>0</v>
      </c>
    </row>
    <row r="168" spans="1:9" x14ac:dyDescent="0.3">
      <c r="A168" s="164"/>
      <c r="B168" s="165"/>
      <c r="C168" s="166"/>
      <c r="D168" s="167"/>
      <c r="E168" s="167"/>
      <c r="F168" s="168"/>
      <c r="G168" s="168"/>
      <c r="H168" s="169"/>
      <c r="I168" s="172">
        <v>0</v>
      </c>
    </row>
    <row r="169" spans="1:9" x14ac:dyDescent="0.3">
      <c r="A169" s="164"/>
      <c r="B169" s="165"/>
      <c r="C169" s="166"/>
      <c r="D169" s="167"/>
      <c r="E169" s="167"/>
      <c r="F169" s="168"/>
      <c r="G169" s="168"/>
      <c r="H169" s="169"/>
      <c r="I169" s="172">
        <v>0</v>
      </c>
    </row>
    <row r="170" spans="1:9" x14ac:dyDescent="0.3">
      <c r="A170" s="164"/>
      <c r="B170" s="165"/>
      <c r="C170" s="166"/>
      <c r="D170" s="167"/>
      <c r="E170" s="167"/>
      <c r="F170" s="168"/>
      <c r="G170" s="168"/>
      <c r="H170" s="169"/>
      <c r="I170" s="172">
        <v>0</v>
      </c>
    </row>
    <row r="171" spans="1:9" x14ac:dyDescent="0.3">
      <c r="A171" s="164"/>
      <c r="B171" s="165"/>
      <c r="C171" s="166"/>
      <c r="D171" s="167"/>
      <c r="E171" s="167"/>
      <c r="F171" s="168"/>
      <c r="G171" s="168"/>
      <c r="H171" s="169"/>
      <c r="I171" s="172">
        <v>0</v>
      </c>
    </row>
    <row r="172" spans="1:9" x14ac:dyDescent="0.3">
      <c r="A172" s="164"/>
      <c r="B172" s="165"/>
      <c r="C172" s="166"/>
      <c r="D172" s="167"/>
      <c r="E172" s="167"/>
      <c r="F172" s="168"/>
      <c r="G172" s="168"/>
      <c r="H172" s="169"/>
      <c r="I172" s="172">
        <v>0</v>
      </c>
    </row>
    <row r="173" spans="1:9" x14ac:dyDescent="0.3">
      <c r="A173" s="164"/>
      <c r="B173" s="165"/>
      <c r="C173" s="166"/>
      <c r="D173" s="167"/>
      <c r="E173" s="167"/>
      <c r="F173" s="168"/>
      <c r="G173" s="168"/>
      <c r="H173" s="169"/>
      <c r="I173" s="172">
        <v>0</v>
      </c>
    </row>
    <row r="174" spans="1:9" x14ac:dyDescent="0.3">
      <c r="A174" s="164"/>
      <c r="B174" s="165"/>
      <c r="C174" s="166"/>
      <c r="D174" s="167"/>
      <c r="E174" s="167"/>
      <c r="F174" s="168"/>
      <c r="G174" s="168"/>
      <c r="H174" s="169"/>
      <c r="I174" s="172">
        <v>0</v>
      </c>
    </row>
    <row r="175" spans="1:9" x14ac:dyDescent="0.3">
      <c r="A175" s="164"/>
      <c r="B175" s="165"/>
      <c r="C175" s="166"/>
      <c r="D175" s="167"/>
      <c r="E175" s="167"/>
      <c r="F175" s="168"/>
      <c r="G175" s="168"/>
      <c r="H175" s="169"/>
      <c r="I175" s="172">
        <v>0</v>
      </c>
    </row>
    <row r="176" spans="1:9" x14ac:dyDescent="0.3">
      <c r="A176" s="164"/>
      <c r="B176" s="165"/>
      <c r="C176" s="166"/>
      <c r="D176" s="167"/>
      <c r="E176" s="167"/>
      <c r="F176" s="168"/>
      <c r="G176" s="168"/>
      <c r="H176" s="169"/>
      <c r="I176" s="172">
        <v>0</v>
      </c>
    </row>
    <row r="177" spans="1:9" x14ac:dyDescent="0.3">
      <c r="A177" s="164"/>
      <c r="B177" s="165"/>
      <c r="C177" s="166"/>
      <c r="D177" s="167"/>
      <c r="E177" s="167"/>
      <c r="F177" s="168"/>
      <c r="G177" s="168"/>
      <c r="H177" s="169"/>
      <c r="I177" s="172">
        <v>0</v>
      </c>
    </row>
    <row r="178" spans="1:9" x14ac:dyDescent="0.3">
      <c r="A178" s="164"/>
      <c r="B178" s="165"/>
      <c r="C178" s="166"/>
      <c r="D178" s="167"/>
      <c r="E178" s="167"/>
      <c r="F178" s="168"/>
      <c r="G178" s="168"/>
      <c r="H178" s="169"/>
      <c r="I178" s="172">
        <v>0</v>
      </c>
    </row>
    <row r="179" spans="1:9" x14ac:dyDescent="0.3">
      <c r="A179" s="164"/>
      <c r="B179" s="165"/>
      <c r="C179" s="166"/>
      <c r="D179" s="167"/>
      <c r="E179" s="167"/>
      <c r="F179" s="168"/>
      <c r="G179" s="168"/>
      <c r="H179" s="169"/>
      <c r="I179" s="172">
        <v>0</v>
      </c>
    </row>
    <row r="180" spans="1:9" x14ac:dyDescent="0.3">
      <c r="A180" s="164"/>
      <c r="B180" s="165"/>
      <c r="C180" s="166"/>
      <c r="D180" s="167"/>
      <c r="E180" s="167"/>
      <c r="F180" s="168"/>
      <c r="G180" s="168"/>
      <c r="H180" s="169"/>
      <c r="I180" s="172">
        <v>0</v>
      </c>
    </row>
    <row r="181" spans="1:9" x14ac:dyDescent="0.3">
      <c r="A181" s="164"/>
      <c r="B181" s="165"/>
      <c r="C181" s="166"/>
      <c r="D181" s="167"/>
      <c r="E181" s="167"/>
      <c r="F181" s="168"/>
      <c r="G181" s="168"/>
      <c r="H181" s="169"/>
      <c r="I181" s="172">
        <v>0</v>
      </c>
    </row>
    <row r="182" spans="1:9" x14ac:dyDescent="0.3">
      <c r="A182" s="164"/>
      <c r="B182" s="165"/>
      <c r="C182" s="166"/>
      <c r="D182" s="167"/>
      <c r="E182" s="167"/>
      <c r="F182" s="168"/>
      <c r="G182" s="168"/>
      <c r="H182" s="169"/>
      <c r="I182" s="172">
        <v>0</v>
      </c>
    </row>
    <row r="183" spans="1:9" x14ac:dyDescent="0.3">
      <c r="A183" s="164"/>
      <c r="B183" s="165"/>
      <c r="C183" s="166"/>
      <c r="D183" s="167"/>
      <c r="E183" s="167"/>
      <c r="F183" s="168"/>
      <c r="G183" s="168"/>
      <c r="H183" s="169"/>
      <c r="I183" s="172">
        <v>0</v>
      </c>
    </row>
    <row r="184" spans="1:9" x14ac:dyDescent="0.3">
      <c r="A184" s="164"/>
      <c r="B184" s="165"/>
      <c r="C184" s="166"/>
      <c r="D184" s="167"/>
      <c r="E184" s="167"/>
      <c r="F184" s="168"/>
      <c r="G184" s="168"/>
      <c r="H184" s="169"/>
      <c r="I184" s="172">
        <v>0</v>
      </c>
    </row>
    <row r="185" spans="1:9" x14ac:dyDescent="0.3">
      <c r="A185" s="164"/>
      <c r="B185" s="165"/>
      <c r="C185" s="166"/>
      <c r="D185" s="167"/>
      <c r="E185" s="167"/>
      <c r="F185" s="168"/>
      <c r="G185" s="168"/>
      <c r="H185" s="169"/>
      <c r="I185" s="172">
        <v>0</v>
      </c>
    </row>
    <row r="186" spans="1:9" x14ac:dyDescent="0.3">
      <c r="A186" s="164"/>
      <c r="B186" s="165"/>
      <c r="C186" s="166"/>
      <c r="D186" s="167"/>
      <c r="E186" s="167"/>
      <c r="F186" s="168"/>
      <c r="G186" s="168"/>
      <c r="H186" s="169"/>
      <c r="I186" s="172">
        <v>0</v>
      </c>
    </row>
    <row r="187" spans="1:9" x14ac:dyDescent="0.3">
      <c r="A187" s="399"/>
      <c r="B187" s="399"/>
      <c r="C187" s="399"/>
      <c r="D187" s="399"/>
      <c r="E187" s="399"/>
      <c r="F187" s="399"/>
      <c r="G187" s="399"/>
      <c r="H187" s="173" t="s">
        <v>147</v>
      </c>
      <c r="I187" s="174">
        <f>SUM(I161:I186)</f>
        <v>0</v>
      </c>
    </row>
    <row r="188" spans="1:9" x14ac:dyDescent="0.3">
      <c r="A188" s="399"/>
      <c r="B188" s="399"/>
      <c r="C188" s="399"/>
      <c r="D188" s="399"/>
      <c r="E188" s="399"/>
      <c r="F188" s="399"/>
      <c r="G188" s="399"/>
      <c r="H188" s="175"/>
      <c r="I188" s="176"/>
    </row>
    <row r="189" spans="1:9" x14ac:dyDescent="0.3">
      <c r="A189" s="410"/>
      <c r="B189" s="410"/>
      <c r="C189" s="410"/>
      <c r="D189" s="410"/>
      <c r="E189" s="410"/>
      <c r="F189" s="410"/>
      <c r="G189" s="410"/>
      <c r="H189" s="410"/>
      <c r="I189" s="410"/>
    </row>
    <row r="190" spans="1:9" x14ac:dyDescent="0.3">
      <c r="A190" s="402" t="s">
        <v>16</v>
      </c>
      <c r="B190" s="402"/>
      <c r="C190" s="402"/>
      <c r="D190" s="402"/>
      <c r="E190" s="403" t="s">
        <v>7</v>
      </c>
      <c r="F190" s="403"/>
      <c r="G190" s="403"/>
      <c r="H190" s="403"/>
      <c r="I190" s="403"/>
    </row>
    <row r="191" spans="1:9" x14ac:dyDescent="0.3">
      <c r="A191" s="404" t="s">
        <v>0</v>
      </c>
      <c r="B191" s="404"/>
      <c r="C191" s="404"/>
      <c r="D191" s="404"/>
      <c r="E191" s="404" t="s">
        <v>8</v>
      </c>
      <c r="F191" s="404"/>
      <c r="G191" s="404"/>
      <c r="H191" s="404"/>
      <c r="I191" s="404"/>
    </row>
    <row r="192" spans="1:9" x14ac:dyDescent="0.3">
      <c r="A192" s="404"/>
      <c r="B192" s="404"/>
      <c r="C192" s="404"/>
      <c r="D192" s="404"/>
      <c r="E192" s="404"/>
      <c r="F192" s="404"/>
      <c r="G192" s="404"/>
      <c r="H192" s="404"/>
      <c r="I192" s="404"/>
    </row>
    <row r="193" spans="1:9" x14ac:dyDescent="0.3">
      <c r="A193" s="405" t="s">
        <v>231</v>
      </c>
      <c r="B193" s="405"/>
      <c r="C193" s="405"/>
      <c r="D193" s="405"/>
      <c r="E193" s="405"/>
      <c r="F193" s="405"/>
      <c r="G193" s="405"/>
      <c r="H193" s="405"/>
      <c r="I193" s="405"/>
    </row>
    <row r="194" spans="1:9" x14ac:dyDescent="0.3">
      <c r="A194" s="404" t="s">
        <v>40</v>
      </c>
      <c r="B194" s="404"/>
      <c r="C194" s="404"/>
      <c r="D194" s="404"/>
      <c r="E194" s="404" t="s">
        <v>2</v>
      </c>
      <c r="F194" s="404"/>
      <c r="G194" s="404"/>
      <c r="H194" s="404"/>
      <c r="I194" s="404"/>
    </row>
    <row r="195" spans="1:9" x14ac:dyDescent="0.3">
      <c r="A195" s="398" t="str">
        <f>'Súhrnný výkaz 4Q 2022'!A1:D1</f>
        <v xml:space="preserve">Prijímateľ finančného príspevku: </v>
      </c>
      <c r="B195" s="398"/>
      <c r="C195" s="398"/>
      <c r="D195" s="398"/>
      <c r="E195" s="398"/>
      <c r="F195" s="398"/>
      <c r="G195" s="398"/>
      <c r="H195" s="398"/>
      <c r="I195" s="398"/>
    </row>
    <row r="196" spans="1:9" x14ac:dyDescent="0.3">
      <c r="A196" s="398" t="str">
        <f>'Súhrnný výkaz 4Q 2022'!A2:D2</f>
        <v xml:space="preserve">IČO: </v>
      </c>
      <c r="B196" s="398"/>
      <c r="C196" s="398"/>
      <c r="D196" s="398"/>
      <c r="E196" s="398"/>
      <c r="F196" s="398"/>
      <c r="G196" s="398"/>
      <c r="H196" s="398"/>
      <c r="I196" s="398"/>
    </row>
    <row r="197" spans="1:9" x14ac:dyDescent="0.3">
      <c r="A197" s="398" t="str">
        <f>'Súhrnný výkaz 4Q 2022'!A3:D3</f>
        <v xml:space="preserve">Číslo zmluvy o poskytnutí finančného príspevku: </v>
      </c>
      <c r="B197" s="398"/>
      <c r="C197" s="398"/>
      <c r="D197" s="398"/>
      <c r="E197" s="398"/>
      <c r="F197" s="398"/>
      <c r="G197" s="398"/>
      <c r="H197" s="398"/>
      <c r="I197" s="398"/>
    </row>
    <row r="198" spans="1:9" x14ac:dyDescent="0.3">
      <c r="A198" s="398" t="str">
        <f>'Súhrnný výkaz 4Q 2022'!A4:D4</f>
        <v xml:space="preserve">Názov a adresa zariadenia sociálnej služby: </v>
      </c>
      <c r="B198" s="398"/>
      <c r="C198" s="398"/>
      <c r="D198" s="398"/>
      <c r="E198" s="398"/>
      <c r="F198" s="398"/>
      <c r="G198" s="398"/>
      <c r="H198" s="398"/>
      <c r="I198" s="398"/>
    </row>
    <row r="199" spans="1:9" x14ac:dyDescent="0.3">
      <c r="A199" s="398" t="str">
        <f>'Súhrnný výkaz 4Q 2022'!A5:D5</f>
        <v xml:space="preserve">Druh sociálnej služby (napr. denný stacionár a pod.): </v>
      </c>
      <c r="B199" s="398"/>
      <c r="C199" s="398"/>
      <c r="D199" s="398"/>
      <c r="E199" s="398"/>
      <c r="F199" s="398"/>
      <c r="G199" s="398"/>
      <c r="H199" s="398"/>
      <c r="I199" s="398"/>
    </row>
    <row r="200" spans="1:9" ht="52.5" x14ac:dyDescent="0.3">
      <c r="A200" s="152" t="s">
        <v>32</v>
      </c>
      <c r="B200" s="153" t="s">
        <v>33</v>
      </c>
      <c r="C200" s="154" t="s">
        <v>34</v>
      </c>
      <c r="D200" s="154" t="s">
        <v>35</v>
      </c>
      <c r="E200" s="154" t="s">
        <v>36</v>
      </c>
      <c r="F200" s="154" t="s">
        <v>37</v>
      </c>
      <c r="G200" s="154" t="s">
        <v>38</v>
      </c>
      <c r="H200" s="154" t="s">
        <v>39</v>
      </c>
      <c r="I200" s="154" t="s">
        <v>145</v>
      </c>
    </row>
    <row r="201" spans="1:9" x14ac:dyDescent="0.3">
      <c r="A201" s="164"/>
      <c r="B201" s="165"/>
      <c r="C201" s="166"/>
      <c r="D201" s="167"/>
      <c r="E201" s="167"/>
      <c r="F201" s="168"/>
      <c r="G201" s="168"/>
      <c r="H201" s="169"/>
      <c r="I201" s="172">
        <v>0</v>
      </c>
    </row>
    <row r="202" spans="1:9" x14ac:dyDescent="0.3">
      <c r="A202" s="164"/>
      <c r="B202" s="165"/>
      <c r="C202" s="166"/>
      <c r="D202" s="167"/>
      <c r="E202" s="167"/>
      <c r="F202" s="168"/>
      <c r="G202" s="168"/>
      <c r="H202" s="169"/>
      <c r="I202" s="172">
        <v>0</v>
      </c>
    </row>
    <row r="203" spans="1:9" x14ac:dyDescent="0.3">
      <c r="A203" s="164"/>
      <c r="B203" s="165"/>
      <c r="C203" s="166"/>
      <c r="D203" s="167"/>
      <c r="E203" s="167"/>
      <c r="F203" s="168"/>
      <c r="G203" s="168"/>
      <c r="H203" s="169"/>
      <c r="I203" s="172">
        <v>0</v>
      </c>
    </row>
    <row r="204" spans="1:9" x14ac:dyDescent="0.3">
      <c r="A204" s="164"/>
      <c r="B204" s="165"/>
      <c r="C204" s="166"/>
      <c r="D204" s="167"/>
      <c r="E204" s="167"/>
      <c r="F204" s="168"/>
      <c r="G204" s="168"/>
      <c r="H204" s="169"/>
      <c r="I204" s="172">
        <v>0</v>
      </c>
    </row>
    <row r="205" spans="1:9" x14ac:dyDescent="0.3">
      <c r="A205" s="164"/>
      <c r="B205" s="165"/>
      <c r="C205" s="166"/>
      <c r="D205" s="167"/>
      <c r="E205" s="167"/>
      <c r="F205" s="168"/>
      <c r="G205" s="168"/>
      <c r="H205" s="169"/>
      <c r="I205" s="172">
        <v>0</v>
      </c>
    </row>
    <row r="206" spans="1:9" x14ac:dyDescent="0.3">
      <c r="A206" s="164"/>
      <c r="B206" s="165"/>
      <c r="C206" s="166"/>
      <c r="D206" s="167"/>
      <c r="E206" s="167"/>
      <c r="F206" s="168"/>
      <c r="G206" s="168"/>
      <c r="H206" s="169"/>
      <c r="I206" s="172">
        <v>0</v>
      </c>
    </row>
    <row r="207" spans="1:9" x14ac:dyDescent="0.3">
      <c r="A207" s="164"/>
      <c r="B207" s="165"/>
      <c r="C207" s="166"/>
      <c r="D207" s="167"/>
      <c r="E207" s="167"/>
      <c r="F207" s="168"/>
      <c r="G207" s="168"/>
      <c r="H207" s="169"/>
      <c r="I207" s="172">
        <v>0</v>
      </c>
    </row>
    <row r="208" spans="1:9" x14ac:dyDescent="0.3">
      <c r="A208" s="164"/>
      <c r="B208" s="165"/>
      <c r="C208" s="166"/>
      <c r="D208" s="167"/>
      <c r="E208" s="167"/>
      <c r="F208" s="168"/>
      <c r="G208" s="168"/>
      <c r="H208" s="169"/>
      <c r="I208" s="172">
        <v>0</v>
      </c>
    </row>
    <row r="209" spans="1:9" x14ac:dyDescent="0.3">
      <c r="A209" s="164"/>
      <c r="B209" s="165"/>
      <c r="C209" s="166"/>
      <c r="D209" s="167"/>
      <c r="E209" s="167"/>
      <c r="F209" s="168"/>
      <c r="G209" s="168"/>
      <c r="H209" s="169"/>
      <c r="I209" s="172">
        <v>0</v>
      </c>
    </row>
    <row r="210" spans="1:9" x14ac:dyDescent="0.3">
      <c r="A210" s="164"/>
      <c r="B210" s="165"/>
      <c r="C210" s="166"/>
      <c r="D210" s="167"/>
      <c r="E210" s="167"/>
      <c r="F210" s="168"/>
      <c r="G210" s="168"/>
      <c r="H210" s="169"/>
      <c r="I210" s="172">
        <v>0</v>
      </c>
    </row>
    <row r="211" spans="1:9" x14ac:dyDescent="0.3">
      <c r="A211" s="164"/>
      <c r="B211" s="165"/>
      <c r="C211" s="166"/>
      <c r="D211" s="167"/>
      <c r="E211" s="167"/>
      <c r="F211" s="168"/>
      <c r="G211" s="168"/>
      <c r="H211" s="169"/>
      <c r="I211" s="172">
        <v>0</v>
      </c>
    </row>
    <row r="212" spans="1:9" x14ac:dyDescent="0.3">
      <c r="A212" s="164"/>
      <c r="B212" s="165"/>
      <c r="C212" s="166"/>
      <c r="D212" s="167"/>
      <c r="E212" s="167"/>
      <c r="F212" s="168"/>
      <c r="G212" s="168"/>
      <c r="H212" s="169"/>
      <c r="I212" s="172">
        <v>0</v>
      </c>
    </row>
    <row r="213" spans="1:9" x14ac:dyDescent="0.3">
      <c r="A213" s="164"/>
      <c r="B213" s="165"/>
      <c r="C213" s="166"/>
      <c r="D213" s="167"/>
      <c r="E213" s="167"/>
      <c r="F213" s="168"/>
      <c r="G213" s="168"/>
      <c r="H213" s="169"/>
      <c r="I213" s="172">
        <v>0</v>
      </c>
    </row>
    <row r="214" spans="1:9" x14ac:dyDescent="0.3">
      <c r="A214" s="164"/>
      <c r="B214" s="165"/>
      <c r="C214" s="166"/>
      <c r="D214" s="167"/>
      <c r="E214" s="167"/>
      <c r="F214" s="168"/>
      <c r="G214" s="168"/>
      <c r="H214" s="169"/>
      <c r="I214" s="172">
        <v>0</v>
      </c>
    </row>
    <row r="215" spans="1:9" x14ac:dyDescent="0.3">
      <c r="A215" s="164"/>
      <c r="B215" s="165"/>
      <c r="C215" s="166"/>
      <c r="D215" s="167"/>
      <c r="E215" s="167"/>
      <c r="F215" s="168"/>
      <c r="G215" s="168"/>
      <c r="H215" s="169"/>
      <c r="I215" s="172">
        <v>0</v>
      </c>
    </row>
    <row r="216" spans="1:9" x14ac:dyDescent="0.3">
      <c r="A216" s="164"/>
      <c r="B216" s="165"/>
      <c r="C216" s="166"/>
      <c r="D216" s="167"/>
      <c r="E216" s="167"/>
      <c r="F216" s="168"/>
      <c r="G216" s="168"/>
      <c r="H216" s="169"/>
      <c r="I216" s="172">
        <v>0</v>
      </c>
    </row>
    <row r="217" spans="1:9" x14ac:dyDescent="0.3">
      <c r="A217" s="164"/>
      <c r="B217" s="165"/>
      <c r="C217" s="166"/>
      <c r="D217" s="167"/>
      <c r="E217" s="167"/>
      <c r="F217" s="168"/>
      <c r="G217" s="168"/>
      <c r="H217" s="169"/>
      <c r="I217" s="172">
        <v>0</v>
      </c>
    </row>
    <row r="218" spans="1:9" x14ac:dyDescent="0.3">
      <c r="A218" s="164"/>
      <c r="B218" s="165"/>
      <c r="C218" s="166"/>
      <c r="D218" s="167"/>
      <c r="E218" s="167"/>
      <c r="F218" s="168"/>
      <c r="G218" s="168"/>
      <c r="H218" s="169"/>
      <c r="I218" s="172">
        <v>0</v>
      </c>
    </row>
    <row r="219" spans="1:9" x14ac:dyDescent="0.3">
      <c r="A219" s="164"/>
      <c r="B219" s="165"/>
      <c r="C219" s="166"/>
      <c r="D219" s="167"/>
      <c r="E219" s="167"/>
      <c r="F219" s="168"/>
      <c r="G219" s="168"/>
      <c r="H219" s="169"/>
      <c r="I219" s="172">
        <v>0</v>
      </c>
    </row>
    <row r="220" spans="1:9" x14ac:dyDescent="0.3">
      <c r="A220" s="164"/>
      <c r="B220" s="165"/>
      <c r="C220" s="166"/>
      <c r="D220" s="167"/>
      <c r="E220" s="167"/>
      <c r="F220" s="168"/>
      <c r="G220" s="168"/>
      <c r="H220" s="169"/>
      <c r="I220" s="172">
        <v>0</v>
      </c>
    </row>
    <row r="221" spans="1:9" x14ac:dyDescent="0.3">
      <c r="A221" s="164"/>
      <c r="B221" s="165"/>
      <c r="C221" s="166"/>
      <c r="D221" s="167"/>
      <c r="E221" s="167"/>
      <c r="F221" s="168"/>
      <c r="G221" s="168"/>
      <c r="H221" s="169"/>
      <c r="I221" s="172">
        <v>0</v>
      </c>
    </row>
    <row r="222" spans="1:9" x14ac:dyDescent="0.3">
      <c r="A222" s="164"/>
      <c r="B222" s="165"/>
      <c r="C222" s="166"/>
      <c r="D222" s="167"/>
      <c r="E222" s="167"/>
      <c r="F222" s="168"/>
      <c r="G222" s="168"/>
      <c r="H222" s="169"/>
      <c r="I222" s="172">
        <v>0</v>
      </c>
    </row>
    <row r="223" spans="1:9" x14ac:dyDescent="0.3">
      <c r="A223" s="164"/>
      <c r="B223" s="165"/>
      <c r="C223" s="166"/>
      <c r="D223" s="167"/>
      <c r="E223" s="167"/>
      <c r="F223" s="168"/>
      <c r="G223" s="168"/>
      <c r="H223" s="169"/>
      <c r="I223" s="172">
        <v>0</v>
      </c>
    </row>
    <row r="224" spans="1:9" x14ac:dyDescent="0.3">
      <c r="A224" s="164"/>
      <c r="B224" s="165"/>
      <c r="C224" s="166"/>
      <c r="D224" s="167"/>
      <c r="E224" s="167"/>
      <c r="F224" s="168"/>
      <c r="G224" s="168"/>
      <c r="H224" s="169"/>
      <c r="I224" s="172">
        <v>0</v>
      </c>
    </row>
    <row r="225" spans="1:9" x14ac:dyDescent="0.3">
      <c r="A225" s="164"/>
      <c r="B225" s="165"/>
      <c r="C225" s="166"/>
      <c r="D225" s="167"/>
      <c r="E225" s="167"/>
      <c r="F225" s="168"/>
      <c r="G225" s="168"/>
      <c r="H225" s="169"/>
      <c r="I225" s="172">
        <v>0</v>
      </c>
    </row>
    <row r="226" spans="1:9" x14ac:dyDescent="0.3">
      <c r="A226" s="164"/>
      <c r="B226" s="165"/>
      <c r="C226" s="166"/>
      <c r="D226" s="167"/>
      <c r="E226" s="167"/>
      <c r="F226" s="168"/>
      <c r="G226" s="168"/>
      <c r="H226" s="169"/>
      <c r="I226" s="172">
        <v>0</v>
      </c>
    </row>
    <row r="227" spans="1:9" x14ac:dyDescent="0.3">
      <c r="A227" s="399"/>
      <c r="B227" s="399"/>
      <c r="C227" s="399"/>
      <c r="D227" s="399"/>
      <c r="E227" s="399"/>
      <c r="F227" s="399"/>
      <c r="G227" s="399"/>
      <c r="H227" s="173" t="s">
        <v>147</v>
      </c>
      <c r="I227" s="174">
        <f>SUM(I201:I226)</f>
        <v>0</v>
      </c>
    </row>
    <row r="228" spans="1:9" x14ac:dyDescent="0.3">
      <c r="A228" s="399"/>
      <c r="B228" s="399"/>
      <c r="C228" s="399"/>
      <c r="D228" s="399"/>
      <c r="E228" s="399"/>
      <c r="F228" s="399"/>
      <c r="G228" s="399"/>
      <c r="H228" s="175"/>
      <c r="I228" s="176"/>
    </row>
    <row r="229" spans="1:9" x14ac:dyDescent="0.3">
      <c r="A229" s="410"/>
      <c r="B229" s="410"/>
      <c r="C229" s="410"/>
      <c r="D229" s="410"/>
      <c r="E229" s="410"/>
      <c r="F229" s="410"/>
      <c r="G229" s="410"/>
      <c r="H229" s="410"/>
      <c r="I229" s="410"/>
    </row>
    <row r="230" spans="1:9" x14ac:dyDescent="0.3">
      <c r="A230" s="402" t="s">
        <v>16</v>
      </c>
      <c r="B230" s="402"/>
      <c r="C230" s="402"/>
      <c r="D230" s="402"/>
      <c r="E230" s="403" t="s">
        <v>7</v>
      </c>
      <c r="F230" s="403"/>
      <c r="G230" s="403"/>
      <c r="H230" s="403"/>
      <c r="I230" s="403"/>
    </row>
    <row r="231" spans="1:9" x14ac:dyDescent="0.3">
      <c r="A231" s="404" t="s">
        <v>0</v>
      </c>
      <c r="B231" s="404"/>
      <c r="C231" s="404"/>
      <c r="D231" s="404"/>
      <c r="E231" s="404" t="s">
        <v>8</v>
      </c>
      <c r="F231" s="404"/>
      <c r="G231" s="404"/>
      <c r="H231" s="404"/>
      <c r="I231" s="404"/>
    </row>
    <row r="232" spans="1:9" x14ac:dyDescent="0.3">
      <c r="A232" s="404"/>
      <c r="B232" s="404"/>
      <c r="C232" s="404"/>
      <c r="D232" s="404"/>
      <c r="E232" s="404"/>
      <c r="F232" s="404"/>
      <c r="G232" s="404"/>
      <c r="H232" s="404"/>
      <c r="I232" s="404"/>
    </row>
    <row r="233" spans="1:9" x14ac:dyDescent="0.3">
      <c r="A233" s="405" t="s">
        <v>231</v>
      </c>
      <c r="B233" s="405"/>
      <c r="C233" s="405"/>
      <c r="D233" s="405"/>
      <c r="E233" s="405"/>
      <c r="F233" s="405"/>
      <c r="G233" s="405"/>
      <c r="H233" s="405"/>
      <c r="I233" s="405"/>
    </row>
    <row r="234" spans="1:9" x14ac:dyDescent="0.3">
      <c r="A234" s="404" t="s">
        <v>40</v>
      </c>
      <c r="B234" s="404"/>
      <c r="C234" s="404"/>
      <c r="D234" s="404"/>
      <c r="E234" s="404" t="s">
        <v>2</v>
      </c>
      <c r="F234" s="404"/>
      <c r="G234" s="404"/>
      <c r="H234" s="404"/>
      <c r="I234" s="404"/>
    </row>
    <row r="235" spans="1:9" x14ac:dyDescent="0.3">
      <c r="A235" s="177"/>
      <c r="B235" s="177"/>
      <c r="C235" s="151"/>
      <c r="D235" s="151"/>
      <c r="E235" s="151"/>
      <c r="F235" s="151"/>
      <c r="G235" s="151"/>
      <c r="H235" s="151"/>
      <c r="I235" s="151"/>
    </row>
    <row r="236" spans="1:9" x14ac:dyDescent="0.3">
      <c r="A236" s="177"/>
      <c r="B236" s="177"/>
      <c r="C236" s="151"/>
      <c r="D236" s="151"/>
      <c r="E236" s="151"/>
      <c r="F236" s="151"/>
      <c r="G236" s="151"/>
      <c r="H236" s="151"/>
      <c r="I236" s="151"/>
    </row>
    <row r="237" spans="1:9" x14ac:dyDescent="0.3">
      <c r="A237" s="177"/>
      <c r="B237" s="177"/>
      <c r="C237" s="151"/>
      <c r="D237" s="151"/>
      <c r="E237" s="151"/>
      <c r="F237" s="151"/>
      <c r="G237" s="151"/>
      <c r="H237" s="151"/>
      <c r="I237" s="151"/>
    </row>
    <row r="238" spans="1:9" x14ac:dyDescent="0.3">
      <c r="A238" s="177"/>
      <c r="B238" s="177"/>
      <c r="C238" s="151"/>
      <c r="D238" s="151"/>
      <c r="E238" s="151"/>
      <c r="F238" s="151"/>
      <c r="G238" s="151"/>
      <c r="H238" s="151"/>
      <c r="I238" s="151"/>
    </row>
    <row r="239" spans="1:9" x14ac:dyDescent="0.3">
      <c r="A239" s="177"/>
      <c r="B239" s="177"/>
      <c r="C239" s="151"/>
      <c r="D239" s="151"/>
      <c r="E239" s="151"/>
      <c r="F239" s="151"/>
      <c r="G239" s="151"/>
      <c r="H239" s="151"/>
      <c r="I239" s="151"/>
    </row>
    <row r="240" spans="1:9" x14ac:dyDescent="0.3">
      <c r="A240" s="177"/>
      <c r="B240" s="177"/>
      <c r="C240" s="151"/>
      <c r="D240" s="151"/>
      <c r="E240" s="151"/>
      <c r="F240" s="151"/>
      <c r="G240" s="151"/>
      <c r="H240" s="151"/>
      <c r="I240" s="151"/>
    </row>
    <row r="241" spans="1:9" x14ac:dyDescent="0.3">
      <c r="A241" s="177"/>
      <c r="B241" s="177"/>
      <c r="C241" s="151"/>
      <c r="D241" s="151"/>
      <c r="E241" s="151"/>
      <c r="F241" s="151"/>
      <c r="G241" s="151"/>
      <c r="H241" s="151"/>
      <c r="I241" s="151"/>
    </row>
    <row r="242" spans="1:9" x14ac:dyDescent="0.3">
      <c r="A242" s="177"/>
      <c r="B242" s="177"/>
      <c r="C242" s="151"/>
      <c r="D242" s="151"/>
      <c r="E242" s="151"/>
      <c r="F242" s="151"/>
      <c r="G242" s="151"/>
      <c r="H242" s="151"/>
      <c r="I242" s="151"/>
    </row>
    <row r="243" spans="1:9" x14ac:dyDescent="0.3">
      <c r="A243" s="177"/>
      <c r="B243" s="177"/>
      <c r="C243" s="151"/>
      <c r="D243" s="151"/>
      <c r="E243" s="151"/>
      <c r="F243" s="151"/>
      <c r="G243" s="151"/>
      <c r="H243" s="151"/>
      <c r="I243" s="151"/>
    </row>
    <row r="244" spans="1:9" x14ac:dyDescent="0.3">
      <c r="A244" s="177"/>
      <c r="B244" s="177"/>
      <c r="C244" s="151"/>
      <c r="D244" s="151"/>
      <c r="E244" s="151"/>
      <c r="F244" s="151"/>
      <c r="G244" s="151"/>
      <c r="H244" s="151"/>
      <c r="I244" s="151"/>
    </row>
    <row r="245" spans="1:9" x14ac:dyDescent="0.3">
      <c r="A245" s="177"/>
      <c r="B245" s="177"/>
      <c r="C245" s="151"/>
      <c r="D245" s="151"/>
      <c r="E245" s="151"/>
      <c r="F245" s="151"/>
      <c r="G245" s="151"/>
      <c r="H245" s="151"/>
      <c r="I245" s="151"/>
    </row>
    <row r="246" spans="1:9" x14ac:dyDescent="0.3">
      <c r="A246" s="177"/>
      <c r="B246" s="177"/>
      <c r="C246" s="151"/>
      <c r="D246" s="151"/>
      <c r="E246" s="151"/>
      <c r="F246" s="151"/>
      <c r="G246" s="151"/>
      <c r="H246" s="151"/>
      <c r="I246" s="151"/>
    </row>
    <row r="247" spans="1:9" x14ac:dyDescent="0.3">
      <c r="A247" s="177"/>
      <c r="B247" s="177"/>
      <c r="C247" s="151"/>
      <c r="D247" s="151"/>
      <c r="E247" s="151"/>
      <c r="F247" s="151"/>
      <c r="G247" s="151"/>
      <c r="H247" s="151"/>
      <c r="I247" s="151"/>
    </row>
    <row r="248" spans="1:9" x14ac:dyDescent="0.3">
      <c r="A248" s="177"/>
      <c r="B248" s="177"/>
      <c r="C248" s="151"/>
      <c r="D248" s="151"/>
      <c r="E248" s="151"/>
      <c r="F248" s="151"/>
      <c r="G248" s="151"/>
      <c r="H248" s="151"/>
      <c r="I248" s="151"/>
    </row>
    <row r="249" spans="1:9" x14ac:dyDescent="0.3">
      <c r="A249" s="177"/>
      <c r="B249" s="177"/>
      <c r="C249" s="151"/>
      <c r="D249" s="151"/>
      <c r="E249" s="151"/>
      <c r="F249" s="151"/>
      <c r="G249" s="151"/>
      <c r="H249" s="151"/>
      <c r="I249" s="151"/>
    </row>
    <row r="250" spans="1:9" x14ac:dyDescent="0.3">
      <c r="A250" s="177"/>
      <c r="B250" s="177"/>
      <c r="C250" s="151"/>
      <c r="D250" s="151"/>
      <c r="E250" s="151"/>
      <c r="F250" s="151"/>
      <c r="G250" s="151"/>
      <c r="H250" s="151"/>
      <c r="I250" s="151"/>
    </row>
    <row r="251" spans="1:9" x14ac:dyDescent="0.3">
      <c r="A251" s="177"/>
      <c r="B251" s="177"/>
      <c r="C251" s="151"/>
      <c r="D251" s="151"/>
      <c r="E251" s="151"/>
      <c r="F251" s="151"/>
      <c r="G251" s="151"/>
      <c r="H251" s="151"/>
      <c r="I251" s="151"/>
    </row>
    <row r="252" spans="1:9" x14ac:dyDescent="0.3">
      <c r="A252" s="177"/>
      <c r="B252" s="177"/>
      <c r="C252" s="151"/>
      <c r="D252" s="151"/>
      <c r="E252" s="151"/>
      <c r="F252" s="151"/>
      <c r="G252" s="151"/>
      <c r="H252" s="151"/>
      <c r="I252" s="151"/>
    </row>
    <row r="253" spans="1:9" x14ac:dyDescent="0.3">
      <c r="A253" s="177"/>
      <c r="B253" s="177"/>
      <c r="C253" s="151"/>
      <c r="D253" s="151"/>
      <c r="E253" s="151"/>
      <c r="F253" s="151"/>
      <c r="G253" s="151"/>
      <c r="H253" s="151"/>
      <c r="I253" s="151"/>
    </row>
    <row r="254" spans="1:9" x14ac:dyDescent="0.3">
      <c r="A254" s="177"/>
      <c r="B254" s="177"/>
      <c r="C254" s="151"/>
      <c r="D254" s="151"/>
      <c r="E254" s="151"/>
      <c r="F254" s="151"/>
      <c r="G254" s="151"/>
      <c r="H254" s="151"/>
      <c r="I254" s="151"/>
    </row>
    <row r="255" spans="1:9" x14ac:dyDescent="0.3">
      <c r="A255" s="177"/>
      <c r="B255" s="177"/>
      <c r="C255" s="151"/>
      <c r="D255" s="151"/>
      <c r="E255" s="151"/>
      <c r="F255" s="151"/>
      <c r="G255" s="151"/>
      <c r="H255" s="151"/>
      <c r="I255" s="151"/>
    </row>
    <row r="256" spans="1:9" x14ac:dyDescent="0.3">
      <c r="A256" s="177"/>
      <c r="B256" s="177"/>
      <c r="C256" s="151"/>
      <c r="D256" s="151"/>
      <c r="E256" s="151"/>
      <c r="F256" s="151"/>
      <c r="G256" s="151"/>
      <c r="H256" s="151"/>
      <c r="I256" s="151"/>
    </row>
    <row r="257" spans="1:9" x14ac:dyDescent="0.3">
      <c r="A257" s="177"/>
      <c r="B257" s="177"/>
      <c r="C257" s="151"/>
      <c r="D257" s="151"/>
      <c r="E257" s="151"/>
      <c r="F257" s="151"/>
      <c r="G257" s="151"/>
      <c r="H257" s="151"/>
      <c r="I257" s="151"/>
    </row>
    <row r="258" spans="1:9" x14ac:dyDescent="0.3">
      <c r="A258" s="177"/>
      <c r="B258" s="177"/>
      <c r="C258" s="151"/>
      <c r="D258" s="151"/>
      <c r="E258" s="151"/>
      <c r="F258" s="151"/>
      <c r="G258" s="151"/>
      <c r="H258" s="151"/>
      <c r="I258" s="151"/>
    </row>
    <row r="259" spans="1:9" x14ac:dyDescent="0.3">
      <c r="A259" s="177"/>
      <c r="B259" s="177"/>
      <c r="C259" s="151"/>
      <c r="D259" s="151"/>
      <c r="E259" s="151"/>
      <c r="F259" s="151"/>
      <c r="G259" s="151"/>
      <c r="H259" s="151"/>
      <c r="I259" s="151"/>
    </row>
    <row r="260" spans="1:9" x14ac:dyDescent="0.3">
      <c r="A260" s="177"/>
      <c r="B260" s="177"/>
      <c r="C260" s="151"/>
      <c r="D260" s="151"/>
      <c r="E260" s="151"/>
      <c r="F260" s="151"/>
      <c r="G260" s="151"/>
      <c r="H260" s="151"/>
      <c r="I260" s="151"/>
    </row>
    <row r="261" spans="1:9" x14ac:dyDescent="0.3">
      <c r="A261" s="177"/>
      <c r="B261" s="177"/>
      <c r="C261" s="151"/>
      <c r="D261" s="151"/>
      <c r="E261" s="151"/>
      <c r="F261" s="151"/>
      <c r="G261" s="151"/>
      <c r="H261" s="151"/>
      <c r="I261" s="151"/>
    </row>
    <row r="262" spans="1:9" x14ac:dyDescent="0.3">
      <c r="A262" s="177"/>
      <c r="B262" s="177"/>
      <c r="C262" s="151"/>
      <c r="D262" s="151"/>
      <c r="E262" s="151"/>
      <c r="F262" s="151"/>
      <c r="G262" s="151"/>
      <c r="H262" s="151"/>
      <c r="I262" s="151"/>
    </row>
    <row r="263" spans="1:9" x14ac:dyDescent="0.3">
      <c r="A263" s="177"/>
      <c r="B263" s="177"/>
      <c r="C263" s="151"/>
      <c r="D263" s="151"/>
      <c r="E263" s="151"/>
      <c r="F263" s="151"/>
      <c r="G263" s="151"/>
      <c r="H263" s="151"/>
      <c r="I263" s="151"/>
    </row>
    <row r="264" spans="1:9" x14ac:dyDescent="0.3">
      <c r="A264" s="177"/>
      <c r="B264" s="177"/>
      <c r="C264" s="151"/>
      <c r="D264" s="151"/>
      <c r="E264" s="151"/>
      <c r="F264" s="151"/>
      <c r="G264" s="151"/>
      <c r="H264" s="151"/>
      <c r="I264" s="151"/>
    </row>
    <row r="265" spans="1:9" x14ac:dyDescent="0.3">
      <c r="A265" s="177"/>
      <c r="B265" s="177"/>
      <c r="C265" s="151"/>
      <c r="D265" s="151"/>
      <c r="E265" s="151"/>
      <c r="F265" s="151"/>
      <c r="G265" s="151"/>
      <c r="H265" s="151"/>
      <c r="I265" s="151"/>
    </row>
    <row r="266" spans="1:9" x14ac:dyDescent="0.3">
      <c r="A266" s="177"/>
      <c r="B266" s="177"/>
      <c r="C266" s="151"/>
      <c r="D266" s="151"/>
      <c r="E266" s="151"/>
      <c r="F266" s="151"/>
      <c r="G266" s="151"/>
      <c r="H266" s="151"/>
      <c r="I266" s="151"/>
    </row>
    <row r="267" spans="1:9" x14ac:dyDescent="0.3">
      <c r="A267" s="177"/>
      <c r="B267" s="177"/>
      <c r="C267" s="151"/>
      <c r="D267" s="151"/>
      <c r="E267" s="151"/>
      <c r="F267" s="151"/>
      <c r="G267" s="151"/>
      <c r="H267" s="151"/>
      <c r="I267" s="151"/>
    </row>
    <row r="268" spans="1:9" x14ac:dyDescent="0.3">
      <c r="A268" s="177"/>
      <c r="B268" s="177"/>
      <c r="C268" s="151"/>
      <c r="D268" s="151"/>
      <c r="E268" s="151"/>
      <c r="F268" s="151"/>
      <c r="G268" s="151"/>
      <c r="H268" s="151"/>
      <c r="I268" s="151"/>
    </row>
    <row r="269" spans="1:9" x14ac:dyDescent="0.3">
      <c r="A269" s="177"/>
      <c r="B269" s="177"/>
      <c r="C269" s="151"/>
      <c r="D269" s="151"/>
      <c r="E269" s="151"/>
      <c r="F269" s="151"/>
      <c r="G269" s="151"/>
      <c r="H269" s="151"/>
      <c r="I269" s="151"/>
    </row>
    <row r="270" spans="1:9" x14ac:dyDescent="0.3">
      <c r="A270" s="177"/>
      <c r="B270" s="177"/>
      <c r="C270" s="151"/>
      <c r="D270" s="151"/>
      <c r="E270" s="151"/>
      <c r="F270" s="151"/>
      <c r="G270" s="151"/>
      <c r="H270" s="151"/>
      <c r="I270" s="151"/>
    </row>
    <row r="271" spans="1:9" x14ac:dyDescent="0.3">
      <c r="A271" s="177"/>
      <c r="B271" s="177"/>
      <c r="C271" s="151"/>
      <c r="D271" s="151"/>
      <c r="E271" s="151"/>
      <c r="F271" s="151"/>
      <c r="G271" s="151"/>
      <c r="H271" s="151"/>
      <c r="I271" s="151"/>
    </row>
    <row r="272" spans="1:9" x14ac:dyDescent="0.3">
      <c r="A272" s="177"/>
      <c r="B272" s="177"/>
      <c r="C272" s="151"/>
      <c r="D272" s="151"/>
      <c r="E272" s="151"/>
      <c r="F272" s="151"/>
      <c r="G272" s="151"/>
      <c r="H272" s="151"/>
      <c r="I272" s="151"/>
    </row>
    <row r="273" spans="1:9" x14ac:dyDescent="0.3">
      <c r="A273" s="177"/>
      <c r="B273" s="177"/>
      <c r="C273" s="151"/>
      <c r="D273" s="151"/>
      <c r="E273" s="151"/>
      <c r="F273" s="151"/>
      <c r="G273" s="151"/>
      <c r="H273" s="151"/>
      <c r="I273" s="151"/>
    </row>
    <row r="274" spans="1:9" x14ac:dyDescent="0.3">
      <c r="A274" s="177"/>
      <c r="B274" s="177"/>
      <c r="C274" s="151"/>
      <c r="D274" s="151"/>
      <c r="E274" s="151"/>
      <c r="F274" s="151"/>
      <c r="G274" s="151"/>
      <c r="H274" s="151"/>
      <c r="I274" s="151"/>
    </row>
    <row r="275" spans="1:9" x14ac:dyDescent="0.3">
      <c r="A275" s="177"/>
      <c r="B275" s="177"/>
      <c r="C275" s="151"/>
      <c r="D275" s="151"/>
      <c r="E275" s="151"/>
      <c r="F275" s="151"/>
      <c r="G275" s="151"/>
      <c r="H275" s="151"/>
      <c r="I275" s="151"/>
    </row>
    <row r="276" spans="1:9" x14ac:dyDescent="0.3">
      <c r="A276" s="177"/>
      <c r="B276" s="177"/>
      <c r="C276" s="151"/>
      <c r="D276" s="151"/>
      <c r="E276" s="151"/>
      <c r="F276" s="151"/>
      <c r="G276" s="151"/>
      <c r="H276" s="151"/>
      <c r="I276" s="151"/>
    </row>
    <row r="277" spans="1:9" x14ac:dyDescent="0.3">
      <c r="A277" s="177"/>
      <c r="B277" s="177"/>
      <c r="C277" s="151"/>
      <c r="D277" s="151"/>
      <c r="E277" s="151"/>
      <c r="F277" s="151"/>
      <c r="G277" s="151"/>
      <c r="H277" s="151"/>
      <c r="I277" s="151"/>
    </row>
    <row r="278" spans="1:9" x14ac:dyDescent="0.3">
      <c r="A278" s="177"/>
      <c r="B278" s="177"/>
      <c r="C278" s="151"/>
      <c r="D278" s="151"/>
      <c r="E278" s="151"/>
      <c r="F278" s="151"/>
      <c r="G278" s="151"/>
      <c r="H278" s="151"/>
      <c r="I278" s="151"/>
    </row>
    <row r="279" spans="1:9" x14ac:dyDescent="0.3">
      <c r="A279" s="177"/>
      <c r="B279" s="177"/>
      <c r="C279" s="151"/>
      <c r="D279" s="151"/>
      <c r="E279" s="151"/>
      <c r="F279" s="151"/>
      <c r="G279" s="151"/>
      <c r="H279" s="151"/>
      <c r="I279" s="151"/>
    </row>
    <row r="280" spans="1:9" x14ac:dyDescent="0.3">
      <c r="A280" s="177"/>
      <c r="B280" s="177"/>
      <c r="C280" s="151"/>
      <c r="D280" s="151"/>
      <c r="E280" s="151"/>
      <c r="F280" s="151"/>
      <c r="G280" s="151"/>
      <c r="H280" s="151"/>
      <c r="I280" s="151"/>
    </row>
    <row r="281" spans="1:9" x14ac:dyDescent="0.3">
      <c r="A281" s="177"/>
      <c r="B281" s="177"/>
      <c r="C281" s="151"/>
      <c r="D281" s="151"/>
      <c r="E281" s="151"/>
      <c r="F281" s="151"/>
      <c r="G281" s="151"/>
      <c r="H281" s="151"/>
      <c r="I281" s="151"/>
    </row>
    <row r="282" spans="1:9" x14ac:dyDescent="0.3">
      <c r="A282" s="177"/>
      <c r="B282" s="177"/>
      <c r="C282" s="151"/>
      <c r="D282" s="151"/>
      <c r="E282" s="151"/>
      <c r="F282" s="151"/>
      <c r="G282" s="151"/>
      <c r="H282" s="151"/>
      <c r="I282" s="151"/>
    </row>
    <row r="283" spans="1:9" x14ac:dyDescent="0.3">
      <c r="A283" s="177"/>
      <c r="B283" s="177"/>
      <c r="C283" s="151"/>
      <c r="D283" s="151"/>
      <c r="E283" s="151"/>
      <c r="F283" s="151"/>
      <c r="G283" s="151"/>
      <c r="H283" s="151"/>
      <c r="I283" s="151"/>
    </row>
    <row r="284" spans="1:9" x14ac:dyDescent="0.3">
      <c r="A284" s="177"/>
      <c r="B284" s="177"/>
      <c r="C284" s="151"/>
      <c r="D284" s="151"/>
      <c r="E284" s="151"/>
      <c r="F284" s="151"/>
      <c r="G284" s="151"/>
      <c r="H284" s="151"/>
      <c r="I284" s="151"/>
    </row>
    <row r="285" spans="1:9" x14ac:dyDescent="0.3">
      <c r="A285" s="177"/>
      <c r="B285" s="177"/>
      <c r="C285" s="151"/>
      <c r="D285" s="151"/>
      <c r="E285" s="151"/>
      <c r="F285" s="151"/>
      <c r="G285" s="151"/>
      <c r="H285" s="151"/>
      <c r="I285" s="151"/>
    </row>
    <row r="286" spans="1:9" x14ac:dyDescent="0.3">
      <c r="A286" s="177"/>
      <c r="B286" s="177"/>
      <c r="C286" s="151"/>
      <c r="D286" s="151"/>
      <c r="E286" s="151"/>
      <c r="F286" s="151"/>
      <c r="G286" s="151"/>
      <c r="H286" s="151"/>
      <c r="I286" s="151"/>
    </row>
    <row r="287" spans="1:9" x14ac:dyDescent="0.3">
      <c r="A287" s="177"/>
      <c r="B287" s="177"/>
      <c r="C287" s="151"/>
      <c r="D287" s="151"/>
      <c r="E287" s="151"/>
      <c r="F287" s="151"/>
      <c r="G287" s="151"/>
      <c r="H287" s="151"/>
      <c r="I287" s="151"/>
    </row>
    <row r="288" spans="1:9" x14ac:dyDescent="0.3">
      <c r="A288" s="177"/>
      <c r="B288" s="177"/>
      <c r="C288" s="151"/>
      <c r="D288" s="151"/>
      <c r="E288" s="151"/>
      <c r="F288" s="151"/>
      <c r="G288" s="151"/>
      <c r="H288" s="151"/>
      <c r="I288" s="151"/>
    </row>
    <row r="289" spans="1:9" x14ac:dyDescent="0.3">
      <c r="A289" s="177"/>
      <c r="B289" s="177"/>
      <c r="C289" s="151"/>
      <c r="D289" s="151"/>
      <c r="E289" s="151"/>
      <c r="F289" s="151"/>
      <c r="G289" s="151"/>
      <c r="H289" s="151"/>
      <c r="I289" s="151"/>
    </row>
    <row r="290" spans="1:9" x14ac:dyDescent="0.3">
      <c r="A290" s="177"/>
      <c r="B290" s="177"/>
      <c r="C290" s="151"/>
      <c r="D290" s="151"/>
      <c r="E290" s="151"/>
      <c r="F290" s="151"/>
      <c r="G290" s="151"/>
      <c r="H290" s="151"/>
      <c r="I290" s="151"/>
    </row>
    <row r="291" spans="1:9" x14ac:dyDescent="0.3">
      <c r="A291" s="177"/>
      <c r="B291" s="177"/>
      <c r="C291" s="151"/>
      <c r="D291" s="151"/>
      <c r="E291" s="151"/>
      <c r="F291" s="151"/>
      <c r="G291" s="151"/>
      <c r="H291" s="151"/>
      <c r="I291" s="151"/>
    </row>
    <row r="292" spans="1:9" x14ac:dyDescent="0.3">
      <c r="A292" s="177"/>
      <c r="B292" s="177"/>
      <c r="C292" s="151"/>
      <c r="D292" s="151"/>
      <c r="E292" s="151"/>
      <c r="F292" s="151"/>
      <c r="G292" s="151"/>
      <c r="H292" s="151"/>
      <c r="I292" s="151"/>
    </row>
    <row r="293" spans="1:9" x14ac:dyDescent="0.3">
      <c r="A293" s="177"/>
      <c r="B293" s="177"/>
      <c r="C293" s="151"/>
      <c r="D293" s="151"/>
      <c r="E293" s="151"/>
      <c r="F293" s="151"/>
      <c r="G293" s="151"/>
      <c r="H293" s="151"/>
      <c r="I293" s="151"/>
    </row>
    <row r="294" spans="1:9" x14ac:dyDescent="0.3">
      <c r="A294" s="177"/>
      <c r="B294" s="177"/>
      <c r="C294" s="151"/>
      <c r="D294" s="151"/>
      <c r="E294" s="151"/>
      <c r="F294" s="151"/>
      <c r="G294" s="151"/>
      <c r="H294" s="151"/>
      <c r="I294" s="151"/>
    </row>
    <row r="295" spans="1:9" x14ac:dyDescent="0.3">
      <c r="A295" s="177"/>
      <c r="B295" s="177"/>
      <c r="C295" s="151"/>
      <c r="D295" s="151"/>
      <c r="E295" s="151"/>
      <c r="F295" s="151"/>
      <c r="G295" s="151"/>
      <c r="H295" s="151"/>
      <c r="I295" s="151"/>
    </row>
    <row r="296" spans="1:9" x14ac:dyDescent="0.3">
      <c r="A296" s="177"/>
      <c r="B296" s="177"/>
      <c r="C296" s="151"/>
      <c r="D296" s="151"/>
      <c r="E296" s="151"/>
      <c r="F296" s="151"/>
      <c r="G296" s="151"/>
      <c r="H296" s="151"/>
      <c r="I296" s="151"/>
    </row>
    <row r="297" spans="1:9" x14ac:dyDescent="0.3">
      <c r="A297" s="177"/>
      <c r="B297" s="177"/>
      <c r="C297" s="151"/>
      <c r="D297" s="151"/>
      <c r="E297" s="151"/>
      <c r="F297" s="151"/>
      <c r="G297" s="151"/>
      <c r="H297" s="151"/>
      <c r="I297" s="151"/>
    </row>
    <row r="298" spans="1:9" x14ac:dyDescent="0.3">
      <c r="A298" s="177"/>
      <c r="B298" s="177"/>
      <c r="C298" s="151"/>
      <c r="D298" s="151"/>
      <c r="E298" s="151"/>
      <c r="F298" s="151"/>
      <c r="G298" s="151"/>
      <c r="H298" s="151"/>
      <c r="I298" s="151"/>
    </row>
    <row r="299" spans="1:9" x14ac:dyDescent="0.3">
      <c r="A299" s="177"/>
      <c r="B299" s="177"/>
      <c r="C299" s="151"/>
      <c r="D299" s="151"/>
      <c r="E299" s="151"/>
      <c r="F299" s="151"/>
      <c r="G299" s="151"/>
      <c r="H299" s="151"/>
      <c r="I299" s="151"/>
    </row>
    <row r="300" spans="1:9" x14ac:dyDescent="0.3">
      <c r="A300" s="177"/>
      <c r="B300" s="177"/>
      <c r="C300" s="151"/>
      <c r="D300" s="151"/>
      <c r="E300" s="151"/>
      <c r="F300" s="151"/>
      <c r="G300" s="151"/>
      <c r="H300" s="151"/>
      <c r="I300" s="151"/>
    </row>
    <row r="301" spans="1:9" x14ac:dyDescent="0.3">
      <c r="A301" s="177"/>
      <c r="B301" s="177"/>
      <c r="C301" s="151"/>
      <c r="D301" s="151"/>
      <c r="E301" s="151"/>
      <c r="F301" s="151"/>
      <c r="G301" s="151"/>
      <c r="H301" s="151"/>
      <c r="I301" s="151"/>
    </row>
    <row r="302" spans="1:9" x14ac:dyDescent="0.3">
      <c r="A302" s="177"/>
      <c r="B302" s="177"/>
      <c r="C302" s="151"/>
      <c r="D302" s="151"/>
      <c r="E302" s="151"/>
      <c r="F302" s="151"/>
      <c r="G302" s="151"/>
      <c r="H302" s="151"/>
      <c r="I302" s="151"/>
    </row>
    <row r="303" spans="1:9" x14ac:dyDescent="0.3">
      <c r="A303" s="177"/>
      <c r="B303" s="177"/>
      <c r="C303" s="151"/>
      <c r="D303" s="151"/>
      <c r="E303" s="151"/>
      <c r="F303" s="151"/>
      <c r="G303" s="151"/>
      <c r="H303" s="151"/>
      <c r="I303" s="151"/>
    </row>
    <row r="304" spans="1:9" x14ac:dyDescent="0.3">
      <c r="A304" s="177"/>
      <c r="B304" s="177"/>
      <c r="C304" s="151"/>
      <c r="D304" s="151"/>
      <c r="E304" s="151"/>
      <c r="F304" s="151"/>
      <c r="G304" s="151"/>
      <c r="H304" s="151"/>
      <c r="I304" s="151"/>
    </row>
    <row r="305" spans="1:9" x14ac:dyDescent="0.3">
      <c r="A305" s="177"/>
      <c r="B305" s="177"/>
      <c r="C305" s="151"/>
      <c r="D305" s="151"/>
      <c r="E305" s="151"/>
      <c r="F305" s="151"/>
      <c r="G305" s="151"/>
      <c r="H305" s="151"/>
      <c r="I305" s="151"/>
    </row>
    <row r="306" spans="1:9" x14ac:dyDescent="0.3">
      <c r="A306" s="177"/>
      <c r="B306" s="177"/>
      <c r="C306" s="151"/>
      <c r="D306" s="151"/>
      <c r="E306" s="151"/>
      <c r="F306" s="151"/>
      <c r="G306" s="151"/>
      <c r="H306" s="151"/>
      <c r="I306" s="151"/>
    </row>
    <row r="307" spans="1:9" x14ac:dyDescent="0.3">
      <c r="A307" s="177"/>
      <c r="B307" s="177"/>
      <c r="C307" s="151"/>
      <c r="D307" s="151"/>
      <c r="E307" s="151"/>
      <c r="F307" s="151"/>
      <c r="G307" s="151"/>
      <c r="H307" s="151"/>
      <c r="I307" s="151"/>
    </row>
    <row r="308" spans="1:9" x14ac:dyDescent="0.3">
      <c r="A308" s="177"/>
      <c r="B308" s="177"/>
      <c r="C308" s="151"/>
      <c r="D308" s="151"/>
      <c r="E308" s="151"/>
      <c r="F308" s="151"/>
      <c r="G308" s="151"/>
      <c r="H308" s="151"/>
      <c r="I308" s="151"/>
    </row>
    <row r="309" spans="1:9" x14ac:dyDescent="0.3">
      <c r="A309" s="177"/>
      <c r="B309" s="177"/>
      <c r="C309" s="151"/>
      <c r="D309" s="151"/>
      <c r="E309" s="151"/>
      <c r="F309" s="151"/>
      <c r="G309" s="151"/>
      <c r="H309" s="151"/>
      <c r="I309" s="151"/>
    </row>
    <row r="310" spans="1:9" x14ac:dyDescent="0.3">
      <c r="A310" s="177"/>
      <c r="B310" s="177"/>
      <c r="C310" s="151"/>
      <c r="D310" s="151"/>
      <c r="E310" s="151"/>
      <c r="F310" s="151"/>
      <c r="G310" s="151"/>
      <c r="H310" s="151"/>
      <c r="I310" s="151"/>
    </row>
    <row r="311" spans="1:9" x14ac:dyDescent="0.3">
      <c r="A311" s="177"/>
      <c r="B311" s="177"/>
      <c r="C311" s="151"/>
      <c r="D311" s="151"/>
      <c r="E311" s="151"/>
      <c r="F311" s="151"/>
      <c r="G311" s="151"/>
      <c r="H311" s="151"/>
      <c r="I311" s="151"/>
    </row>
    <row r="312" spans="1:9" x14ac:dyDescent="0.3">
      <c r="A312" s="177"/>
      <c r="B312" s="177"/>
      <c r="C312" s="151"/>
      <c r="D312" s="151"/>
      <c r="E312" s="151"/>
      <c r="F312" s="151"/>
      <c r="G312" s="151"/>
      <c r="H312" s="151"/>
      <c r="I312" s="151"/>
    </row>
    <row r="313" spans="1:9" x14ac:dyDescent="0.3">
      <c r="A313" s="177"/>
      <c r="B313" s="177"/>
      <c r="C313" s="151"/>
      <c r="D313" s="151"/>
      <c r="E313" s="151"/>
      <c r="F313" s="151"/>
      <c r="G313" s="151"/>
      <c r="H313" s="151"/>
      <c r="I313" s="151"/>
    </row>
    <row r="314" spans="1:9" x14ac:dyDescent="0.3">
      <c r="A314" s="177"/>
      <c r="B314" s="177"/>
      <c r="C314" s="151"/>
      <c r="D314" s="151"/>
      <c r="E314" s="151"/>
      <c r="F314" s="151"/>
      <c r="G314" s="151"/>
      <c r="H314" s="151"/>
      <c r="I314" s="151"/>
    </row>
    <row r="315" spans="1:9" x14ac:dyDescent="0.3">
      <c r="A315" s="177"/>
      <c r="B315" s="177"/>
      <c r="C315" s="151"/>
      <c r="D315" s="151"/>
      <c r="E315" s="151"/>
      <c r="F315" s="151"/>
      <c r="G315" s="151"/>
      <c r="H315" s="151"/>
      <c r="I315" s="151"/>
    </row>
    <row r="316" spans="1:9" x14ac:dyDescent="0.3">
      <c r="A316" s="177"/>
      <c r="B316" s="177"/>
      <c r="C316" s="151"/>
      <c r="D316" s="151"/>
      <c r="E316" s="151"/>
      <c r="F316" s="151"/>
      <c r="G316" s="151"/>
      <c r="H316" s="151"/>
      <c r="I316" s="151"/>
    </row>
    <row r="317" spans="1:9" x14ac:dyDescent="0.3">
      <c r="A317" s="177"/>
      <c r="B317" s="177"/>
      <c r="C317" s="151"/>
      <c r="D317" s="151"/>
      <c r="E317" s="151"/>
      <c r="F317" s="151"/>
      <c r="G317" s="151"/>
      <c r="H317" s="151"/>
      <c r="I317" s="151"/>
    </row>
    <row r="318" spans="1:9" x14ac:dyDescent="0.3">
      <c r="A318" s="177"/>
      <c r="B318" s="177"/>
      <c r="C318" s="151"/>
      <c r="D318" s="151"/>
      <c r="E318" s="151"/>
      <c r="F318" s="151"/>
      <c r="G318" s="151"/>
      <c r="H318" s="151"/>
      <c r="I318" s="151"/>
    </row>
    <row r="319" spans="1:9" x14ac:dyDescent="0.3">
      <c r="A319" s="177"/>
      <c r="B319" s="177"/>
      <c r="C319" s="151"/>
      <c r="D319" s="151"/>
      <c r="E319" s="151"/>
      <c r="F319" s="151"/>
      <c r="G319" s="151"/>
      <c r="H319" s="151"/>
      <c r="I319" s="151"/>
    </row>
    <row r="320" spans="1:9" x14ac:dyDescent="0.3">
      <c r="A320" s="177"/>
      <c r="B320" s="177"/>
      <c r="C320" s="151"/>
      <c r="D320" s="151"/>
      <c r="E320" s="151"/>
      <c r="F320" s="151"/>
      <c r="G320" s="151"/>
      <c r="H320" s="151"/>
      <c r="I320" s="151"/>
    </row>
    <row r="321" spans="1:9" x14ac:dyDescent="0.3">
      <c r="A321" s="177"/>
      <c r="B321" s="177"/>
      <c r="C321" s="151"/>
      <c r="D321" s="151"/>
      <c r="E321" s="151"/>
      <c r="F321" s="151"/>
      <c r="G321" s="151"/>
      <c r="H321" s="151"/>
      <c r="I321" s="151"/>
    </row>
    <row r="322" spans="1:9" x14ac:dyDescent="0.3">
      <c r="A322" s="177"/>
      <c r="B322" s="177"/>
      <c r="C322" s="151"/>
      <c r="D322" s="151"/>
      <c r="E322" s="151"/>
      <c r="F322" s="151"/>
      <c r="G322" s="151"/>
      <c r="H322" s="151"/>
      <c r="I322" s="151"/>
    </row>
    <row r="323" spans="1:9" x14ac:dyDescent="0.3">
      <c r="A323" s="177"/>
      <c r="B323" s="177"/>
      <c r="C323" s="151"/>
      <c r="D323" s="151"/>
      <c r="E323" s="151"/>
      <c r="F323" s="151"/>
      <c r="G323" s="151"/>
      <c r="H323" s="151"/>
      <c r="I323" s="151"/>
    </row>
    <row r="324" spans="1:9" x14ac:dyDescent="0.3">
      <c r="A324" s="177"/>
      <c r="B324" s="177"/>
      <c r="C324" s="151"/>
      <c r="D324" s="151"/>
      <c r="E324" s="151"/>
      <c r="F324" s="151"/>
      <c r="G324" s="151"/>
      <c r="H324" s="151"/>
      <c r="I324" s="151"/>
    </row>
    <row r="325" spans="1:9" x14ac:dyDescent="0.3">
      <c r="A325" s="177"/>
      <c r="B325" s="177"/>
      <c r="C325" s="151"/>
      <c r="D325" s="151"/>
      <c r="E325" s="151"/>
      <c r="F325" s="151"/>
      <c r="G325" s="151"/>
      <c r="H325" s="151"/>
      <c r="I325" s="151"/>
    </row>
    <row r="326" spans="1:9" x14ac:dyDescent="0.3">
      <c r="A326" s="177"/>
      <c r="B326" s="177"/>
      <c r="C326" s="151"/>
      <c r="D326" s="151"/>
      <c r="E326" s="151"/>
      <c r="F326" s="151"/>
      <c r="G326" s="151"/>
      <c r="H326" s="151"/>
      <c r="I326" s="151"/>
    </row>
    <row r="327" spans="1:9" x14ac:dyDescent="0.3">
      <c r="A327" s="177"/>
      <c r="B327" s="177"/>
      <c r="C327" s="151"/>
      <c r="D327" s="151"/>
      <c r="E327" s="151"/>
      <c r="F327" s="151"/>
      <c r="G327" s="151"/>
      <c r="H327" s="151"/>
      <c r="I327" s="151"/>
    </row>
    <row r="328" spans="1:9" x14ac:dyDescent="0.3">
      <c r="A328" s="177"/>
      <c r="B328" s="177"/>
      <c r="C328" s="151"/>
      <c r="D328" s="151"/>
      <c r="E328" s="151"/>
      <c r="F328" s="151"/>
      <c r="G328" s="151"/>
      <c r="H328" s="151"/>
      <c r="I328" s="151"/>
    </row>
    <row r="329" spans="1:9" x14ac:dyDescent="0.3">
      <c r="A329" s="177"/>
      <c r="B329" s="177"/>
      <c r="C329" s="151"/>
      <c r="D329" s="151"/>
      <c r="E329" s="151"/>
      <c r="F329" s="151"/>
      <c r="G329" s="151"/>
      <c r="H329" s="151"/>
      <c r="I329" s="151"/>
    </row>
    <row r="330" spans="1:9" x14ac:dyDescent="0.3">
      <c r="A330" s="177"/>
      <c r="B330" s="177"/>
      <c r="C330" s="151"/>
      <c r="D330" s="151"/>
      <c r="E330" s="151"/>
      <c r="F330" s="151"/>
      <c r="G330" s="151"/>
      <c r="H330" s="151"/>
      <c r="I330" s="151"/>
    </row>
    <row r="331" spans="1:9" x14ac:dyDescent="0.3">
      <c r="A331" s="177"/>
      <c r="B331" s="177"/>
      <c r="C331" s="151"/>
      <c r="D331" s="151"/>
      <c r="E331" s="151"/>
      <c r="F331" s="151"/>
      <c r="G331" s="151"/>
      <c r="H331" s="151"/>
      <c r="I331" s="151"/>
    </row>
    <row r="332" spans="1:9" x14ac:dyDescent="0.3">
      <c r="A332" s="177"/>
      <c r="B332" s="177"/>
      <c r="C332" s="151"/>
      <c r="D332" s="151"/>
      <c r="E332" s="151"/>
      <c r="F332" s="151"/>
      <c r="G332" s="151"/>
      <c r="H332" s="151"/>
      <c r="I332" s="151"/>
    </row>
    <row r="333" spans="1:9" x14ac:dyDescent="0.3">
      <c r="A333" s="177"/>
      <c r="B333" s="177"/>
      <c r="C333" s="151"/>
      <c r="D333" s="151"/>
      <c r="E333" s="151"/>
      <c r="F333" s="151"/>
      <c r="G333" s="151"/>
      <c r="H333" s="151"/>
      <c r="I333" s="151"/>
    </row>
    <row r="334" spans="1:9" x14ac:dyDescent="0.3">
      <c r="A334" s="177"/>
      <c r="B334" s="177"/>
      <c r="C334" s="151"/>
      <c r="D334" s="151"/>
      <c r="E334" s="151"/>
      <c r="F334" s="151"/>
      <c r="G334" s="151"/>
      <c r="H334" s="151"/>
      <c r="I334" s="151"/>
    </row>
    <row r="335" spans="1:9" x14ac:dyDescent="0.3">
      <c r="A335" s="177"/>
      <c r="B335" s="177"/>
      <c r="C335" s="151"/>
      <c r="D335" s="151"/>
      <c r="E335" s="151"/>
      <c r="F335" s="151"/>
      <c r="G335" s="151"/>
      <c r="H335" s="151"/>
      <c r="I335" s="151"/>
    </row>
    <row r="336" spans="1:9" x14ac:dyDescent="0.3">
      <c r="A336" s="177"/>
      <c r="B336" s="177"/>
      <c r="C336" s="151"/>
      <c r="D336" s="151"/>
      <c r="E336" s="151"/>
      <c r="F336" s="151"/>
      <c r="G336" s="151"/>
      <c r="H336" s="151"/>
      <c r="I336" s="151"/>
    </row>
    <row r="337" spans="1:9" x14ac:dyDescent="0.3">
      <c r="A337" s="177"/>
      <c r="B337" s="177"/>
      <c r="C337" s="151"/>
      <c r="D337" s="151"/>
      <c r="E337" s="151"/>
      <c r="F337" s="151"/>
      <c r="G337" s="151"/>
      <c r="H337" s="151"/>
      <c r="I337" s="151"/>
    </row>
    <row r="338" spans="1:9" x14ac:dyDescent="0.3">
      <c r="A338" s="177"/>
      <c r="B338" s="177"/>
      <c r="C338" s="151"/>
      <c r="D338" s="151"/>
      <c r="E338" s="151"/>
      <c r="F338" s="151"/>
      <c r="G338" s="151"/>
      <c r="H338" s="151"/>
      <c r="I338" s="151"/>
    </row>
    <row r="339" spans="1:9" x14ac:dyDescent="0.3">
      <c r="A339" s="177"/>
      <c r="B339" s="177"/>
      <c r="C339" s="151"/>
      <c r="D339" s="151"/>
      <c r="E339" s="151"/>
      <c r="F339" s="151"/>
      <c r="G339" s="151"/>
      <c r="H339" s="151"/>
      <c r="I339" s="151"/>
    </row>
    <row r="340" spans="1:9" x14ac:dyDescent="0.3">
      <c r="A340" s="177"/>
      <c r="B340" s="177"/>
      <c r="C340" s="151"/>
      <c r="D340" s="151"/>
      <c r="E340" s="151"/>
      <c r="F340" s="151"/>
      <c r="G340" s="151"/>
      <c r="H340" s="151"/>
      <c r="I340" s="151"/>
    </row>
    <row r="341" spans="1:9" x14ac:dyDescent="0.3">
      <c r="A341" s="177"/>
      <c r="B341" s="177"/>
      <c r="C341" s="151"/>
      <c r="D341" s="151"/>
      <c r="E341" s="151"/>
      <c r="F341" s="151"/>
      <c r="G341" s="151"/>
      <c r="H341" s="151"/>
      <c r="I341" s="151"/>
    </row>
    <row r="342" spans="1:9" x14ac:dyDescent="0.3">
      <c r="A342" s="177"/>
      <c r="B342" s="177"/>
      <c r="C342" s="151"/>
      <c r="D342" s="151"/>
      <c r="E342" s="151"/>
      <c r="F342" s="151"/>
      <c r="G342" s="151"/>
      <c r="H342" s="151"/>
      <c r="I342" s="151"/>
    </row>
    <row r="343" spans="1:9" x14ac:dyDescent="0.3">
      <c r="A343" s="177"/>
      <c r="B343" s="177"/>
      <c r="C343" s="151"/>
      <c r="D343" s="151"/>
      <c r="E343" s="151"/>
      <c r="F343" s="151"/>
      <c r="G343" s="151"/>
      <c r="H343" s="151"/>
      <c r="I343" s="151"/>
    </row>
    <row r="344" spans="1:9" x14ac:dyDescent="0.3">
      <c r="A344" s="177"/>
      <c r="B344" s="177"/>
      <c r="C344" s="151"/>
      <c r="D344" s="151"/>
      <c r="E344" s="151"/>
      <c r="F344" s="151"/>
      <c r="G344" s="151"/>
      <c r="H344" s="151"/>
      <c r="I344" s="151"/>
    </row>
    <row r="345" spans="1:9" x14ac:dyDescent="0.3">
      <c r="A345" s="177"/>
      <c r="B345" s="177"/>
      <c r="C345" s="151"/>
      <c r="D345" s="151"/>
      <c r="E345" s="151"/>
      <c r="F345" s="151"/>
      <c r="G345" s="151"/>
      <c r="H345" s="151"/>
      <c r="I345" s="151"/>
    </row>
    <row r="346" spans="1:9" x14ac:dyDescent="0.3">
      <c r="A346" s="177"/>
      <c r="B346" s="177"/>
      <c r="C346" s="151"/>
      <c r="D346" s="151"/>
      <c r="E346" s="151"/>
      <c r="F346" s="151"/>
      <c r="G346" s="151"/>
      <c r="H346" s="151"/>
      <c r="I346" s="151"/>
    </row>
    <row r="347" spans="1:9" x14ac:dyDescent="0.3">
      <c r="A347" s="177"/>
      <c r="B347" s="177"/>
      <c r="C347" s="151"/>
      <c r="D347" s="151"/>
      <c r="E347" s="151"/>
      <c r="F347" s="151"/>
      <c r="G347" s="151"/>
      <c r="H347" s="151"/>
      <c r="I347" s="151"/>
    </row>
    <row r="348" spans="1:9" x14ac:dyDescent="0.3">
      <c r="A348" s="177"/>
      <c r="B348" s="177"/>
      <c r="C348" s="151"/>
      <c r="D348" s="151"/>
      <c r="E348" s="151"/>
      <c r="F348" s="151"/>
      <c r="G348" s="151"/>
      <c r="H348" s="151"/>
      <c r="I348" s="151"/>
    </row>
    <row r="349" spans="1:9" x14ac:dyDescent="0.3">
      <c r="A349" s="177"/>
      <c r="B349" s="177"/>
      <c r="C349" s="151"/>
      <c r="D349" s="151"/>
      <c r="E349" s="151"/>
      <c r="F349" s="151"/>
      <c r="G349" s="151"/>
      <c r="H349" s="151"/>
      <c r="I349" s="151"/>
    </row>
    <row r="350" spans="1:9" x14ac:dyDescent="0.3">
      <c r="A350" s="177"/>
      <c r="B350" s="177"/>
      <c r="C350" s="151"/>
      <c r="D350" s="151"/>
      <c r="E350" s="151"/>
      <c r="F350" s="151"/>
      <c r="G350" s="151"/>
      <c r="H350" s="151"/>
      <c r="I350" s="151"/>
    </row>
    <row r="351" spans="1:9" x14ac:dyDescent="0.3">
      <c r="A351" s="177"/>
      <c r="B351" s="177"/>
      <c r="C351" s="151"/>
      <c r="D351" s="151"/>
      <c r="E351" s="151"/>
      <c r="F351" s="151"/>
      <c r="G351" s="151"/>
      <c r="H351" s="151"/>
      <c r="I351" s="151"/>
    </row>
    <row r="352" spans="1:9" x14ac:dyDescent="0.3">
      <c r="A352" s="177"/>
      <c r="B352" s="177"/>
      <c r="C352" s="151"/>
      <c r="D352" s="151"/>
      <c r="E352" s="151"/>
      <c r="F352" s="151"/>
      <c r="G352" s="151"/>
      <c r="H352" s="151"/>
      <c r="I352" s="151"/>
    </row>
    <row r="353" spans="1:9" x14ac:dyDescent="0.3">
      <c r="A353" s="177"/>
      <c r="B353" s="177"/>
      <c r="C353" s="151"/>
      <c r="D353" s="151"/>
      <c r="E353" s="151"/>
      <c r="F353" s="151"/>
      <c r="G353" s="151"/>
      <c r="H353" s="151"/>
      <c r="I353" s="151"/>
    </row>
    <row r="354" spans="1:9" x14ac:dyDescent="0.3">
      <c r="A354" s="177"/>
      <c r="B354" s="177"/>
      <c r="C354" s="151"/>
      <c r="D354" s="151"/>
      <c r="E354" s="151"/>
      <c r="F354" s="151"/>
      <c r="G354" s="151"/>
      <c r="H354" s="151"/>
      <c r="I354" s="151"/>
    </row>
    <row r="355" spans="1:9" x14ac:dyDescent="0.3">
      <c r="A355" s="177"/>
      <c r="B355" s="177"/>
      <c r="C355" s="151"/>
      <c r="D355" s="151"/>
      <c r="E355" s="151"/>
      <c r="F355" s="151"/>
      <c r="G355" s="151"/>
      <c r="H355" s="151"/>
      <c r="I355" s="151"/>
    </row>
    <row r="356" spans="1:9" x14ac:dyDescent="0.3">
      <c r="A356" s="177"/>
      <c r="B356" s="177"/>
      <c r="C356" s="151"/>
      <c r="D356" s="151"/>
      <c r="E356" s="151"/>
      <c r="F356" s="151"/>
      <c r="G356" s="151"/>
      <c r="H356" s="151"/>
      <c r="I356" s="151"/>
    </row>
    <row r="357" spans="1:9" x14ac:dyDescent="0.3">
      <c r="A357" s="177"/>
      <c r="B357" s="177"/>
      <c r="C357" s="151"/>
      <c r="D357" s="151"/>
      <c r="E357" s="151"/>
      <c r="F357" s="151"/>
      <c r="G357" s="151"/>
      <c r="H357" s="151"/>
      <c r="I357" s="151"/>
    </row>
    <row r="358" spans="1:9" x14ac:dyDescent="0.3">
      <c r="A358" s="177"/>
      <c r="B358" s="177"/>
      <c r="C358" s="151"/>
      <c r="D358" s="151"/>
      <c r="E358" s="151"/>
      <c r="F358" s="151"/>
      <c r="G358" s="151"/>
      <c r="H358" s="151"/>
      <c r="I358" s="151"/>
    </row>
    <row r="359" spans="1:9" x14ac:dyDescent="0.3">
      <c r="A359" s="177"/>
      <c r="B359" s="177"/>
      <c r="C359" s="151"/>
      <c r="D359" s="151"/>
      <c r="E359" s="151"/>
      <c r="F359" s="151"/>
      <c r="G359" s="151"/>
      <c r="H359" s="151"/>
      <c r="I359" s="151"/>
    </row>
    <row r="360" spans="1:9" x14ac:dyDescent="0.3">
      <c r="A360" s="177"/>
      <c r="B360" s="177"/>
      <c r="C360" s="151"/>
      <c r="D360" s="151"/>
      <c r="E360" s="151"/>
      <c r="F360" s="151"/>
      <c r="G360" s="151"/>
      <c r="H360" s="151"/>
      <c r="I360" s="151"/>
    </row>
    <row r="361" spans="1:9" x14ac:dyDescent="0.3">
      <c r="A361" s="177"/>
      <c r="B361" s="177"/>
      <c r="C361" s="151"/>
      <c r="D361" s="151"/>
      <c r="E361" s="151"/>
      <c r="F361" s="151"/>
      <c r="G361" s="151"/>
      <c r="H361" s="151"/>
      <c r="I361" s="151"/>
    </row>
    <row r="362" spans="1:9" x14ac:dyDescent="0.3">
      <c r="A362" s="177"/>
      <c r="B362" s="177"/>
      <c r="C362" s="151"/>
      <c r="D362" s="151"/>
      <c r="E362" s="151"/>
      <c r="F362" s="151"/>
      <c r="G362" s="151"/>
      <c r="H362" s="151"/>
      <c r="I362" s="151"/>
    </row>
    <row r="363" spans="1:9" x14ac:dyDescent="0.3">
      <c r="A363" s="177"/>
      <c r="B363" s="177"/>
      <c r="C363" s="151"/>
      <c r="D363" s="151"/>
      <c r="E363" s="151"/>
      <c r="F363" s="151"/>
      <c r="G363" s="151"/>
      <c r="H363" s="151"/>
      <c r="I363" s="151"/>
    </row>
    <row r="364" spans="1:9" x14ac:dyDescent="0.3">
      <c r="A364" s="177"/>
      <c r="B364" s="177"/>
      <c r="C364" s="151"/>
      <c r="D364" s="151"/>
      <c r="E364" s="151"/>
      <c r="F364" s="151"/>
      <c r="G364" s="151"/>
      <c r="H364" s="151"/>
      <c r="I364" s="151"/>
    </row>
    <row r="365" spans="1:9" x14ac:dyDescent="0.3">
      <c r="A365" s="177"/>
      <c r="B365" s="177"/>
      <c r="C365" s="151"/>
      <c r="D365" s="151"/>
      <c r="E365" s="151"/>
      <c r="F365" s="151"/>
      <c r="G365" s="151"/>
      <c r="H365" s="151"/>
      <c r="I365" s="151"/>
    </row>
    <row r="366" spans="1:9" x14ac:dyDescent="0.3">
      <c r="A366" s="177"/>
      <c r="B366" s="177"/>
      <c r="C366" s="151"/>
      <c r="D366" s="151"/>
      <c r="E366" s="151"/>
      <c r="F366" s="151"/>
      <c r="G366" s="151"/>
      <c r="H366" s="151"/>
      <c r="I366" s="151"/>
    </row>
    <row r="367" spans="1:9" x14ac:dyDescent="0.3">
      <c r="A367" s="177"/>
      <c r="B367" s="177"/>
      <c r="C367" s="151"/>
      <c r="D367" s="151"/>
      <c r="E367" s="151"/>
      <c r="F367" s="151"/>
      <c r="G367" s="151"/>
      <c r="H367" s="151"/>
      <c r="I367" s="151"/>
    </row>
    <row r="368" spans="1:9" x14ac:dyDescent="0.3">
      <c r="A368" s="177"/>
      <c r="B368" s="177"/>
      <c r="C368" s="151"/>
      <c r="D368" s="151"/>
      <c r="E368" s="151"/>
      <c r="F368" s="151"/>
      <c r="G368" s="151"/>
      <c r="H368" s="151"/>
      <c r="I368" s="151"/>
    </row>
    <row r="369" spans="1:9" x14ac:dyDescent="0.3">
      <c r="A369" s="177"/>
      <c r="B369" s="177"/>
      <c r="C369" s="151"/>
      <c r="D369" s="151"/>
      <c r="E369" s="151"/>
      <c r="F369" s="151"/>
      <c r="G369" s="151"/>
      <c r="H369" s="151"/>
      <c r="I369" s="151"/>
    </row>
    <row r="370" spans="1:9" x14ac:dyDescent="0.3">
      <c r="A370" s="177"/>
      <c r="B370" s="177"/>
      <c r="C370" s="151"/>
      <c r="D370" s="151"/>
      <c r="E370" s="151"/>
      <c r="F370" s="151"/>
      <c r="G370" s="151"/>
      <c r="H370" s="151"/>
      <c r="I370" s="151"/>
    </row>
    <row r="371" spans="1:9" x14ac:dyDescent="0.3">
      <c r="A371" s="177"/>
      <c r="B371" s="177"/>
      <c r="C371" s="151"/>
      <c r="D371" s="151"/>
      <c r="E371" s="151"/>
      <c r="F371" s="151"/>
      <c r="G371" s="151"/>
      <c r="H371" s="151"/>
      <c r="I371" s="151"/>
    </row>
    <row r="372" spans="1:9" x14ac:dyDescent="0.3">
      <c r="A372" s="177"/>
      <c r="B372" s="177"/>
      <c r="C372" s="151"/>
      <c r="D372" s="151"/>
      <c r="E372" s="151"/>
      <c r="F372" s="151"/>
      <c r="G372" s="151"/>
      <c r="H372" s="151"/>
      <c r="I372" s="151"/>
    </row>
    <row r="373" spans="1:9" x14ac:dyDescent="0.3">
      <c r="A373" s="177"/>
      <c r="B373" s="177"/>
      <c r="C373" s="151"/>
      <c r="D373" s="151"/>
      <c r="E373" s="151"/>
      <c r="F373" s="151"/>
      <c r="G373" s="151"/>
      <c r="H373" s="151"/>
      <c r="I373" s="151"/>
    </row>
    <row r="374" spans="1:9" x14ac:dyDescent="0.3">
      <c r="A374" s="177"/>
      <c r="B374" s="177"/>
      <c r="C374" s="151"/>
      <c r="D374" s="151"/>
      <c r="E374" s="151"/>
      <c r="F374" s="151"/>
      <c r="G374" s="151"/>
      <c r="H374" s="151"/>
      <c r="I374" s="151"/>
    </row>
    <row r="375" spans="1:9" x14ac:dyDescent="0.3">
      <c r="A375" s="177"/>
      <c r="B375" s="177"/>
      <c r="C375" s="151"/>
      <c r="D375" s="151"/>
      <c r="E375" s="151"/>
      <c r="F375" s="151"/>
      <c r="G375" s="151"/>
      <c r="H375" s="151"/>
      <c r="I375" s="151"/>
    </row>
    <row r="376" spans="1:9" x14ac:dyDescent="0.3">
      <c r="A376" s="177"/>
      <c r="B376" s="177"/>
      <c r="C376" s="151"/>
      <c r="D376" s="151"/>
      <c r="E376" s="151"/>
      <c r="F376" s="151"/>
      <c r="G376" s="151"/>
      <c r="H376" s="151"/>
      <c r="I376" s="151"/>
    </row>
    <row r="377" spans="1:9" x14ac:dyDescent="0.3">
      <c r="A377" s="177"/>
      <c r="B377" s="177"/>
      <c r="C377" s="151"/>
      <c r="D377" s="151"/>
      <c r="E377" s="151"/>
      <c r="F377" s="151"/>
      <c r="G377" s="151"/>
      <c r="H377" s="151"/>
      <c r="I377" s="151"/>
    </row>
    <row r="378" spans="1:9" x14ac:dyDescent="0.3">
      <c r="A378" s="177"/>
      <c r="B378" s="177"/>
      <c r="C378" s="151"/>
      <c r="D378" s="151"/>
      <c r="E378" s="151"/>
      <c r="F378" s="151"/>
      <c r="G378" s="151"/>
      <c r="H378" s="151"/>
      <c r="I378" s="151"/>
    </row>
    <row r="379" spans="1:9" x14ac:dyDescent="0.3">
      <c r="A379" s="177"/>
      <c r="B379" s="177"/>
      <c r="C379" s="151"/>
      <c r="D379" s="151"/>
      <c r="E379" s="151"/>
      <c r="F379" s="151"/>
      <c r="G379" s="151"/>
      <c r="H379" s="151"/>
      <c r="I379" s="151"/>
    </row>
    <row r="380" spans="1:9" x14ac:dyDescent="0.3">
      <c r="A380" s="177"/>
      <c r="B380" s="177"/>
      <c r="C380" s="151"/>
      <c r="D380" s="151"/>
      <c r="E380" s="151"/>
      <c r="F380" s="151"/>
      <c r="G380" s="151"/>
      <c r="H380" s="151"/>
      <c r="I380" s="151"/>
    </row>
    <row r="381" spans="1:9" x14ac:dyDescent="0.3">
      <c r="A381" s="177"/>
      <c r="B381" s="177"/>
      <c r="C381" s="151"/>
      <c r="D381" s="151"/>
      <c r="E381" s="151"/>
      <c r="F381" s="151"/>
      <c r="G381" s="151"/>
      <c r="H381" s="151"/>
      <c r="I381" s="151"/>
    </row>
    <row r="382" spans="1:9" x14ac:dyDescent="0.3">
      <c r="A382" s="177"/>
      <c r="B382" s="177"/>
      <c r="C382" s="151"/>
      <c r="D382" s="151"/>
      <c r="E382" s="151"/>
      <c r="F382" s="151"/>
      <c r="G382" s="151"/>
      <c r="H382" s="151"/>
      <c r="I382" s="151"/>
    </row>
    <row r="383" spans="1:9" x14ac:dyDescent="0.3">
      <c r="A383" s="177"/>
      <c r="B383" s="177"/>
      <c r="C383" s="151"/>
      <c r="D383" s="151"/>
      <c r="E383" s="151"/>
      <c r="F383" s="151"/>
      <c r="G383" s="151"/>
      <c r="H383" s="151"/>
      <c r="I383" s="151"/>
    </row>
    <row r="384" spans="1:9" x14ac:dyDescent="0.3">
      <c r="A384" s="177"/>
      <c r="B384" s="177"/>
      <c r="C384" s="151"/>
      <c r="D384" s="151"/>
      <c r="E384" s="151"/>
      <c r="F384" s="151"/>
      <c r="G384" s="151"/>
      <c r="H384" s="151"/>
      <c r="I384" s="151"/>
    </row>
    <row r="385" spans="1:9" x14ac:dyDescent="0.3">
      <c r="A385" s="177"/>
      <c r="B385" s="177"/>
      <c r="C385" s="151"/>
      <c r="D385" s="151"/>
      <c r="E385" s="151"/>
      <c r="F385" s="151"/>
      <c r="G385" s="151"/>
      <c r="H385" s="151"/>
      <c r="I385" s="151"/>
    </row>
    <row r="386" spans="1:9" x14ac:dyDescent="0.3">
      <c r="A386" s="177"/>
      <c r="B386" s="177"/>
      <c r="C386" s="151"/>
      <c r="D386" s="151"/>
      <c r="E386" s="151"/>
      <c r="F386" s="151"/>
      <c r="G386" s="151"/>
      <c r="H386" s="151"/>
      <c r="I386" s="151"/>
    </row>
    <row r="387" spans="1:9" x14ac:dyDescent="0.3">
      <c r="A387" s="177"/>
      <c r="B387" s="177"/>
      <c r="C387" s="151"/>
      <c r="D387" s="151"/>
      <c r="E387" s="151"/>
      <c r="F387" s="151"/>
      <c r="G387" s="151"/>
      <c r="H387" s="151"/>
      <c r="I387" s="151"/>
    </row>
    <row r="388" spans="1:9" x14ac:dyDescent="0.3">
      <c r="A388" s="177"/>
      <c r="B388" s="177"/>
      <c r="C388" s="151"/>
      <c r="D388" s="151"/>
      <c r="E388" s="151"/>
      <c r="F388" s="151"/>
      <c r="G388" s="151"/>
      <c r="H388" s="151"/>
      <c r="I388" s="151"/>
    </row>
    <row r="389" spans="1:9" x14ac:dyDescent="0.3">
      <c r="A389" s="177"/>
      <c r="B389" s="177"/>
      <c r="C389" s="151"/>
      <c r="D389" s="151"/>
      <c r="E389" s="151"/>
      <c r="F389" s="151"/>
      <c r="G389" s="151"/>
      <c r="H389" s="151"/>
      <c r="I389" s="151"/>
    </row>
    <row r="390" spans="1:9" x14ac:dyDescent="0.3">
      <c r="A390" s="177"/>
      <c r="B390" s="177"/>
      <c r="C390" s="151"/>
      <c r="D390" s="151"/>
      <c r="E390" s="151"/>
      <c r="F390" s="151"/>
      <c r="G390" s="151"/>
      <c r="H390" s="151"/>
      <c r="I390" s="151"/>
    </row>
    <row r="391" spans="1:9" x14ac:dyDescent="0.3">
      <c r="A391" s="177"/>
      <c r="B391" s="177"/>
      <c r="C391" s="151"/>
      <c r="D391" s="151"/>
      <c r="E391" s="151"/>
      <c r="F391" s="151"/>
      <c r="G391" s="151"/>
      <c r="H391" s="151"/>
      <c r="I391" s="151"/>
    </row>
    <row r="392" spans="1:9" x14ac:dyDescent="0.3">
      <c r="A392" s="177"/>
      <c r="B392" s="177"/>
      <c r="C392" s="151"/>
      <c r="D392" s="151"/>
      <c r="E392" s="151"/>
      <c r="F392" s="151"/>
      <c r="G392" s="151"/>
      <c r="H392" s="151"/>
      <c r="I392" s="151"/>
    </row>
    <row r="393" spans="1:9" x14ac:dyDescent="0.3">
      <c r="A393" s="177"/>
      <c r="B393" s="177"/>
      <c r="C393" s="151"/>
      <c r="D393" s="151"/>
      <c r="E393" s="151"/>
      <c r="F393" s="151"/>
      <c r="G393" s="151"/>
      <c r="H393" s="151"/>
      <c r="I393" s="151"/>
    </row>
    <row r="394" spans="1:9" x14ac:dyDescent="0.3">
      <c r="A394" s="177"/>
      <c r="B394" s="177"/>
      <c r="C394" s="151"/>
      <c r="D394" s="151"/>
      <c r="E394" s="151"/>
      <c r="F394" s="151"/>
      <c r="G394" s="151"/>
      <c r="H394" s="151"/>
      <c r="I394" s="151"/>
    </row>
    <row r="395" spans="1:9" x14ac:dyDescent="0.3">
      <c r="A395" s="177"/>
      <c r="B395" s="177"/>
      <c r="C395" s="151"/>
      <c r="D395" s="151"/>
      <c r="E395" s="151"/>
      <c r="F395" s="151"/>
      <c r="G395" s="151"/>
      <c r="H395" s="151"/>
      <c r="I395" s="151"/>
    </row>
    <row r="396" spans="1:9" x14ac:dyDescent="0.3">
      <c r="A396" s="177"/>
      <c r="B396" s="177"/>
      <c r="C396" s="151"/>
      <c r="D396" s="151"/>
      <c r="E396" s="151"/>
      <c r="F396" s="151"/>
      <c r="G396" s="151"/>
      <c r="H396" s="151"/>
      <c r="I396" s="151"/>
    </row>
    <row r="397" spans="1:9" x14ac:dyDescent="0.3">
      <c r="A397" s="177"/>
      <c r="B397" s="177"/>
      <c r="C397" s="151"/>
      <c r="D397" s="151"/>
      <c r="E397" s="151"/>
      <c r="F397" s="151"/>
      <c r="G397" s="151"/>
      <c r="H397" s="151"/>
      <c r="I397" s="151"/>
    </row>
    <row r="398" spans="1:9" x14ac:dyDescent="0.3">
      <c r="A398" s="177"/>
      <c r="B398" s="177"/>
      <c r="C398" s="151"/>
      <c r="D398" s="151"/>
      <c r="E398" s="151"/>
      <c r="F398" s="151"/>
      <c r="G398" s="151"/>
      <c r="H398" s="151"/>
      <c r="I398" s="151"/>
    </row>
    <row r="399" spans="1:9" x14ac:dyDescent="0.3">
      <c r="A399" s="177"/>
      <c r="B399" s="177"/>
      <c r="C399" s="151"/>
      <c r="D399" s="151"/>
      <c r="E399" s="151"/>
      <c r="F399" s="151"/>
      <c r="G399" s="151"/>
      <c r="H399" s="151"/>
      <c r="I399" s="151"/>
    </row>
    <row r="400" spans="1:9" x14ac:dyDescent="0.3">
      <c r="A400" s="177"/>
      <c r="B400" s="177"/>
      <c r="C400" s="151"/>
      <c r="D400" s="151"/>
      <c r="E400" s="151"/>
      <c r="F400" s="151"/>
      <c r="G400" s="151"/>
      <c r="H400" s="151"/>
      <c r="I400" s="151"/>
    </row>
    <row r="401" spans="1:9" x14ac:dyDescent="0.3">
      <c r="A401" s="177"/>
      <c r="B401" s="177"/>
      <c r="C401" s="151"/>
      <c r="D401" s="151"/>
      <c r="E401" s="151"/>
      <c r="F401" s="151"/>
      <c r="G401" s="151"/>
      <c r="H401" s="151"/>
      <c r="I401" s="151"/>
    </row>
    <row r="402" spans="1:9" x14ac:dyDescent="0.3">
      <c r="A402" s="177"/>
      <c r="B402" s="177"/>
      <c r="C402" s="151"/>
      <c r="D402" s="151"/>
      <c r="E402" s="151"/>
      <c r="F402" s="151"/>
      <c r="G402" s="151"/>
      <c r="H402" s="151"/>
      <c r="I402" s="151"/>
    </row>
    <row r="403" spans="1:9" x14ac:dyDescent="0.3">
      <c r="A403" s="177"/>
      <c r="B403" s="177"/>
      <c r="C403" s="151"/>
      <c r="D403" s="151"/>
      <c r="E403" s="151"/>
      <c r="F403" s="151"/>
      <c r="G403" s="151"/>
      <c r="H403" s="151"/>
      <c r="I403" s="151"/>
    </row>
    <row r="404" spans="1:9" x14ac:dyDescent="0.3">
      <c r="A404" s="177"/>
      <c r="B404" s="177"/>
      <c r="C404" s="151"/>
      <c r="D404" s="151"/>
      <c r="E404" s="151"/>
      <c r="F404" s="151"/>
      <c r="G404" s="151"/>
      <c r="H404" s="151"/>
      <c r="I404" s="151"/>
    </row>
    <row r="405" spans="1:9" x14ac:dyDescent="0.3">
      <c r="A405" s="177"/>
      <c r="B405" s="177"/>
      <c r="C405" s="151"/>
      <c r="D405" s="151"/>
      <c r="E405" s="151"/>
      <c r="F405" s="151"/>
      <c r="G405" s="151"/>
      <c r="H405" s="151"/>
      <c r="I405" s="151"/>
    </row>
    <row r="406" spans="1:9" x14ac:dyDescent="0.3">
      <c r="A406" s="177"/>
      <c r="B406" s="177"/>
      <c r="C406" s="151"/>
      <c r="D406" s="151"/>
      <c r="E406" s="151"/>
      <c r="F406" s="151"/>
      <c r="G406" s="151"/>
      <c r="H406" s="151"/>
      <c r="I406" s="151"/>
    </row>
    <row r="407" spans="1:9" x14ac:dyDescent="0.3">
      <c r="A407" s="177"/>
      <c r="B407" s="177"/>
      <c r="C407" s="151"/>
      <c r="D407" s="151"/>
      <c r="E407" s="151"/>
      <c r="F407" s="151"/>
      <c r="G407" s="151"/>
      <c r="H407" s="151"/>
      <c r="I407" s="151"/>
    </row>
    <row r="408" spans="1:9" x14ac:dyDescent="0.3">
      <c r="A408" s="177"/>
      <c r="B408" s="177"/>
      <c r="C408" s="151"/>
      <c r="D408" s="151"/>
      <c r="E408" s="151"/>
      <c r="F408" s="151"/>
      <c r="G408" s="151"/>
      <c r="H408" s="151"/>
      <c r="I408" s="151"/>
    </row>
    <row r="409" spans="1:9" x14ac:dyDescent="0.3">
      <c r="A409" s="177"/>
      <c r="B409" s="177"/>
      <c r="C409" s="151"/>
      <c r="D409" s="151"/>
      <c r="E409" s="151"/>
      <c r="F409" s="151"/>
      <c r="G409" s="151"/>
      <c r="H409" s="151"/>
      <c r="I409" s="151"/>
    </row>
    <row r="410" spans="1:9" x14ac:dyDescent="0.3">
      <c r="A410" s="177"/>
      <c r="B410" s="177"/>
      <c r="C410" s="151"/>
      <c r="D410" s="151"/>
      <c r="E410" s="151"/>
      <c r="F410" s="151"/>
      <c r="G410" s="151"/>
      <c r="H410" s="151"/>
      <c r="I410" s="151"/>
    </row>
    <row r="411" spans="1:9" x14ac:dyDescent="0.3">
      <c r="A411" s="177"/>
      <c r="B411" s="177"/>
      <c r="C411" s="151"/>
      <c r="D411" s="151"/>
      <c r="E411" s="151"/>
      <c r="F411" s="151"/>
      <c r="G411" s="151"/>
      <c r="H411" s="151"/>
      <c r="I411" s="151"/>
    </row>
    <row r="412" spans="1:9" x14ac:dyDescent="0.3">
      <c r="A412" s="177"/>
      <c r="B412" s="177"/>
      <c r="C412" s="151"/>
      <c r="D412" s="151"/>
      <c r="E412" s="151"/>
      <c r="F412" s="151"/>
      <c r="G412" s="151"/>
      <c r="H412" s="151"/>
      <c r="I412" s="151"/>
    </row>
    <row r="413" spans="1:9" x14ac:dyDescent="0.3">
      <c r="A413" s="177"/>
      <c r="B413" s="177"/>
      <c r="C413" s="151"/>
      <c r="D413" s="151"/>
      <c r="E413" s="151"/>
      <c r="F413" s="151"/>
      <c r="G413" s="151"/>
      <c r="H413" s="151"/>
      <c r="I413" s="151"/>
    </row>
    <row r="414" spans="1:9" x14ac:dyDescent="0.3">
      <c r="A414" s="177"/>
      <c r="B414" s="177"/>
      <c r="C414" s="151"/>
      <c r="D414" s="151"/>
      <c r="E414" s="151"/>
      <c r="F414" s="151"/>
      <c r="G414" s="151"/>
      <c r="H414" s="151"/>
      <c r="I414" s="151"/>
    </row>
    <row r="415" spans="1:9" x14ac:dyDescent="0.3">
      <c r="A415" s="177"/>
      <c r="B415" s="177"/>
      <c r="C415" s="151"/>
      <c r="D415" s="151"/>
      <c r="E415" s="151"/>
      <c r="F415" s="151"/>
      <c r="G415" s="151"/>
      <c r="H415" s="151"/>
      <c r="I415" s="151"/>
    </row>
    <row r="416" spans="1:9" x14ac:dyDescent="0.3">
      <c r="A416" s="177"/>
      <c r="B416" s="177"/>
      <c r="C416" s="151"/>
      <c r="D416" s="151"/>
      <c r="E416" s="151"/>
      <c r="F416" s="151"/>
      <c r="G416" s="151"/>
      <c r="H416" s="151"/>
      <c r="I416" s="151"/>
    </row>
    <row r="417" spans="1:9" x14ac:dyDescent="0.3">
      <c r="A417" s="177"/>
      <c r="B417" s="177"/>
      <c r="C417" s="151"/>
      <c r="D417" s="151"/>
      <c r="E417" s="151"/>
      <c r="F417" s="151"/>
      <c r="G417" s="151"/>
      <c r="H417" s="151"/>
      <c r="I417" s="151"/>
    </row>
    <row r="418" spans="1:9" x14ac:dyDescent="0.3">
      <c r="A418" s="177"/>
      <c r="B418" s="177"/>
      <c r="C418" s="151"/>
      <c r="D418" s="151"/>
      <c r="E418" s="151"/>
      <c r="F418" s="151"/>
      <c r="G418" s="151"/>
      <c r="H418" s="151"/>
      <c r="I418" s="151"/>
    </row>
    <row r="419" spans="1:9" x14ac:dyDescent="0.3">
      <c r="A419" s="177"/>
      <c r="B419" s="177"/>
      <c r="C419" s="151"/>
      <c r="D419" s="151"/>
      <c r="E419" s="151"/>
      <c r="F419" s="151"/>
      <c r="G419" s="151"/>
      <c r="H419" s="151"/>
      <c r="I419" s="151"/>
    </row>
    <row r="420" spans="1:9" x14ac:dyDescent="0.3">
      <c r="A420" s="177"/>
      <c r="B420" s="177"/>
      <c r="C420" s="151"/>
      <c r="D420" s="151"/>
      <c r="E420" s="151"/>
      <c r="F420" s="151"/>
      <c r="G420" s="151"/>
      <c r="H420" s="151"/>
      <c r="I420" s="151"/>
    </row>
    <row r="421" spans="1:9" x14ac:dyDescent="0.3">
      <c r="A421" s="177"/>
      <c r="B421" s="177"/>
      <c r="C421" s="151"/>
      <c r="D421" s="151"/>
      <c r="E421" s="151"/>
      <c r="F421" s="151"/>
      <c r="G421" s="151"/>
      <c r="H421" s="151"/>
      <c r="I421" s="151"/>
    </row>
    <row r="422" spans="1:9" x14ac:dyDescent="0.3">
      <c r="A422" s="177"/>
      <c r="B422" s="177"/>
      <c r="C422" s="151"/>
      <c r="D422" s="151"/>
      <c r="E422" s="151"/>
      <c r="F422" s="151"/>
      <c r="G422" s="151"/>
      <c r="H422" s="151"/>
      <c r="I422" s="151"/>
    </row>
    <row r="423" spans="1:9" x14ac:dyDescent="0.3">
      <c r="A423" s="177"/>
      <c r="B423" s="177"/>
      <c r="C423" s="151"/>
      <c r="D423" s="151"/>
      <c r="E423" s="151"/>
      <c r="F423" s="151"/>
      <c r="G423" s="151"/>
      <c r="H423" s="151"/>
      <c r="I423" s="151"/>
    </row>
    <row r="424" spans="1:9" x14ac:dyDescent="0.3">
      <c r="A424" s="177"/>
      <c r="B424" s="177"/>
      <c r="C424" s="151"/>
      <c r="D424" s="151"/>
      <c r="E424" s="151"/>
      <c r="F424" s="151"/>
      <c r="G424" s="151"/>
      <c r="H424" s="151"/>
      <c r="I424" s="151"/>
    </row>
    <row r="425" spans="1:9" x14ac:dyDescent="0.3">
      <c r="A425" s="177"/>
      <c r="B425" s="177"/>
      <c r="C425" s="151"/>
      <c r="D425" s="151"/>
      <c r="E425" s="151"/>
      <c r="F425" s="151"/>
      <c r="G425" s="151"/>
      <c r="H425" s="151"/>
      <c r="I425" s="151"/>
    </row>
    <row r="426" spans="1:9" x14ac:dyDescent="0.3">
      <c r="A426" s="177"/>
      <c r="B426" s="177"/>
      <c r="C426" s="151"/>
      <c r="D426" s="151"/>
      <c r="E426" s="151"/>
      <c r="F426" s="151"/>
      <c r="G426" s="151"/>
      <c r="H426" s="151"/>
      <c r="I426" s="151"/>
    </row>
    <row r="427" spans="1:9" x14ac:dyDescent="0.3">
      <c r="A427" s="177"/>
      <c r="B427" s="177"/>
      <c r="C427" s="151"/>
      <c r="D427" s="151"/>
      <c r="E427" s="151"/>
      <c r="F427" s="151"/>
      <c r="G427" s="151"/>
      <c r="H427" s="151"/>
      <c r="I427" s="151"/>
    </row>
    <row r="428" spans="1:9" x14ac:dyDescent="0.3">
      <c r="A428" s="177"/>
      <c r="B428" s="177"/>
      <c r="C428" s="151"/>
      <c r="D428" s="151"/>
      <c r="E428" s="151"/>
      <c r="F428" s="151"/>
      <c r="G428" s="151"/>
      <c r="H428" s="151"/>
      <c r="I428" s="151"/>
    </row>
    <row r="429" spans="1:9" x14ac:dyDescent="0.3">
      <c r="A429" s="177"/>
      <c r="B429" s="177"/>
      <c r="C429" s="151"/>
      <c r="D429" s="151"/>
      <c r="E429" s="151"/>
      <c r="F429" s="151"/>
      <c r="G429" s="151"/>
      <c r="H429" s="151"/>
      <c r="I429" s="151"/>
    </row>
    <row r="430" spans="1:9" x14ac:dyDescent="0.3">
      <c r="A430" s="177"/>
      <c r="B430" s="177"/>
      <c r="C430" s="151"/>
      <c r="D430" s="151"/>
      <c r="E430" s="151"/>
      <c r="F430" s="151"/>
      <c r="G430" s="151"/>
      <c r="H430" s="151"/>
      <c r="I430" s="151"/>
    </row>
    <row r="431" spans="1:9" x14ac:dyDescent="0.3">
      <c r="A431" s="177"/>
      <c r="B431" s="177"/>
      <c r="C431" s="151"/>
      <c r="D431" s="151"/>
      <c r="E431" s="151"/>
      <c r="F431" s="151"/>
      <c r="G431" s="151"/>
      <c r="H431" s="151"/>
      <c r="I431" s="151"/>
    </row>
    <row r="432" spans="1:9" x14ac:dyDescent="0.3">
      <c r="A432" s="177"/>
      <c r="B432" s="177"/>
      <c r="C432" s="151"/>
      <c r="D432" s="151"/>
      <c r="E432" s="151"/>
      <c r="F432" s="151"/>
      <c r="G432" s="151"/>
      <c r="H432" s="151"/>
      <c r="I432" s="151"/>
    </row>
    <row r="433" spans="1:9" x14ac:dyDescent="0.3">
      <c r="A433" s="177"/>
      <c r="B433" s="177"/>
      <c r="C433" s="151"/>
      <c r="D433" s="151"/>
      <c r="E433" s="151"/>
      <c r="F433" s="151"/>
      <c r="G433" s="151"/>
      <c r="H433" s="151"/>
      <c r="I433" s="151"/>
    </row>
    <row r="434" spans="1:9" x14ac:dyDescent="0.3">
      <c r="A434" s="177"/>
      <c r="B434" s="177"/>
      <c r="C434" s="151"/>
      <c r="D434" s="151"/>
      <c r="E434" s="151"/>
      <c r="F434" s="151"/>
      <c r="G434" s="151"/>
      <c r="H434" s="151"/>
      <c r="I434" s="151"/>
    </row>
    <row r="435" spans="1:9" x14ac:dyDescent="0.3">
      <c r="A435" s="177"/>
      <c r="B435" s="177"/>
      <c r="C435" s="151"/>
      <c r="D435" s="151"/>
      <c r="E435" s="151"/>
      <c r="F435" s="151"/>
      <c r="G435" s="151"/>
      <c r="H435" s="151"/>
      <c r="I435" s="151"/>
    </row>
    <row r="436" spans="1:9" x14ac:dyDescent="0.3">
      <c r="A436" s="177"/>
      <c r="B436" s="177"/>
      <c r="C436" s="151"/>
      <c r="D436" s="151"/>
      <c r="E436" s="151"/>
      <c r="F436" s="151"/>
      <c r="G436" s="151"/>
      <c r="H436" s="151"/>
      <c r="I436" s="151"/>
    </row>
    <row r="437" spans="1:9" x14ac:dyDescent="0.3">
      <c r="A437" s="177"/>
      <c r="B437" s="177"/>
      <c r="C437" s="151"/>
      <c r="D437" s="151"/>
      <c r="E437" s="151"/>
      <c r="F437" s="151"/>
      <c r="G437" s="151"/>
      <c r="H437" s="151"/>
      <c r="I437" s="151"/>
    </row>
    <row r="438" spans="1:9" x14ac:dyDescent="0.3">
      <c r="A438" s="177"/>
      <c r="B438" s="177"/>
      <c r="C438" s="151"/>
      <c r="D438" s="151"/>
      <c r="E438" s="151"/>
      <c r="F438" s="151"/>
      <c r="G438" s="151"/>
      <c r="H438" s="151"/>
      <c r="I438" s="151"/>
    </row>
    <row r="439" spans="1:9" x14ac:dyDescent="0.3">
      <c r="A439" s="177"/>
      <c r="B439" s="177"/>
      <c r="C439" s="151"/>
      <c r="D439" s="151"/>
      <c r="E439" s="151"/>
      <c r="F439" s="151"/>
      <c r="G439" s="151"/>
      <c r="H439" s="151"/>
      <c r="I439" s="151"/>
    </row>
    <row r="440" spans="1:9" x14ac:dyDescent="0.3">
      <c r="A440" s="177"/>
      <c r="B440" s="177"/>
      <c r="C440" s="151"/>
      <c r="D440" s="151"/>
      <c r="E440" s="151"/>
      <c r="F440" s="151"/>
      <c r="G440" s="151"/>
      <c r="H440" s="151"/>
      <c r="I440" s="151"/>
    </row>
    <row r="441" spans="1:9" x14ac:dyDescent="0.3">
      <c r="A441" s="177"/>
      <c r="B441" s="177"/>
      <c r="C441" s="151"/>
      <c r="D441" s="151"/>
      <c r="E441" s="151"/>
      <c r="F441" s="151"/>
      <c r="G441" s="151"/>
      <c r="H441" s="151"/>
      <c r="I441" s="151"/>
    </row>
    <row r="442" spans="1:9" x14ac:dyDescent="0.3">
      <c r="A442" s="177"/>
      <c r="B442" s="177"/>
      <c r="C442" s="151"/>
      <c r="D442" s="151"/>
      <c r="E442" s="151"/>
      <c r="F442" s="151"/>
      <c r="G442" s="151"/>
      <c r="H442" s="151"/>
      <c r="I442" s="151"/>
    </row>
    <row r="443" spans="1:9" x14ac:dyDescent="0.3">
      <c r="A443" s="177"/>
      <c r="B443" s="177"/>
      <c r="C443" s="151"/>
      <c r="D443" s="151"/>
      <c r="E443" s="151"/>
      <c r="F443" s="151"/>
      <c r="G443" s="151"/>
      <c r="H443" s="151"/>
      <c r="I443" s="151"/>
    </row>
    <row r="444" spans="1:9" x14ac:dyDescent="0.3">
      <c r="A444" s="177"/>
      <c r="B444" s="177"/>
      <c r="C444" s="151"/>
      <c r="D444" s="151"/>
      <c r="E444" s="151"/>
      <c r="F444" s="151"/>
      <c r="G444" s="151"/>
      <c r="H444" s="151"/>
      <c r="I444" s="151"/>
    </row>
    <row r="445" spans="1:9" x14ac:dyDescent="0.3">
      <c r="A445" s="177"/>
      <c r="B445" s="177"/>
      <c r="C445" s="151"/>
      <c r="D445" s="151"/>
      <c r="E445" s="151"/>
      <c r="F445" s="151"/>
      <c r="G445" s="151"/>
      <c r="H445" s="151"/>
      <c r="I445" s="151"/>
    </row>
    <row r="446" spans="1:9" x14ac:dyDescent="0.3">
      <c r="A446" s="177"/>
      <c r="B446" s="177"/>
      <c r="C446" s="151"/>
      <c r="D446" s="151"/>
      <c r="E446" s="151"/>
      <c r="F446" s="151"/>
      <c r="G446" s="151"/>
      <c r="H446" s="151"/>
      <c r="I446" s="151"/>
    </row>
    <row r="447" spans="1:9" x14ac:dyDescent="0.3">
      <c r="A447" s="177"/>
      <c r="B447" s="177"/>
      <c r="C447" s="151"/>
      <c r="D447" s="151"/>
      <c r="E447" s="151"/>
      <c r="F447" s="151"/>
      <c r="G447" s="151"/>
      <c r="H447" s="151"/>
      <c r="I447" s="151"/>
    </row>
    <row r="448" spans="1:9" x14ac:dyDescent="0.3">
      <c r="A448" s="177"/>
      <c r="B448" s="177"/>
      <c r="C448" s="151"/>
      <c r="D448" s="151"/>
      <c r="E448" s="151"/>
      <c r="F448" s="151"/>
      <c r="G448" s="151"/>
      <c r="H448" s="151"/>
      <c r="I448" s="151"/>
    </row>
    <row r="449" spans="1:9" x14ac:dyDescent="0.3">
      <c r="A449" s="177"/>
      <c r="B449" s="177"/>
      <c r="C449" s="151"/>
      <c r="D449" s="151"/>
      <c r="E449" s="151"/>
      <c r="F449" s="151"/>
      <c r="G449" s="151"/>
      <c r="H449" s="151"/>
      <c r="I449" s="151"/>
    </row>
    <row r="450" spans="1:9" x14ac:dyDescent="0.3">
      <c r="A450" s="177"/>
      <c r="B450" s="177"/>
      <c r="C450" s="151"/>
      <c r="D450" s="151"/>
      <c r="E450" s="151"/>
      <c r="F450" s="151"/>
      <c r="G450" s="151"/>
      <c r="H450" s="151"/>
      <c r="I450" s="151"/>
    </row>
    <row r="451" spans="1:9" x14ac:dyDescent="0.3">
      <c r="A451" s="177"/>
      <c r="B451" s="177"/>
      <c r="C451" s="151"/>
      <c r="D451" s="151"/>
      <c r="E451" s="151"/>
      <c r="F451" s="151"/>
      <c r="G451" s="151"/>
      <c r="H451" s="151"/>
      <c r="I451" s="151"/>
    </row>
    <row r="452" spans="1:9" x14ac:dyDescent="0.3">
      <c r="A452" s="177"/>
      <c r="B452" s="177"/>
      <c r="C452" s="151"/>
      <c r="D452" s="151"/>
      <c r="E452" s="151"/>
      <c r="F452" s="151"/>
      <c r="G452" s="151"/>
      <c r="H452" s="151"/>
      <c r="I452" s="151"/>
    </row>
    <row r="453" spans="1:9" x14ac:dyDescent="0.3">
      <c r="A453" s="177"/>
      <c r="B453" s="177"/>
      <c r="C453" s="151"/>
      <c r="D453" s="151"/>
      <c r="E453" s="151"/>
      <c r="F453" s="151"/>
      <c r="G453" s="151"/>
      <c r="H453" s="151"/>
      <c r="I453" s="151"/>
    </row>
    <row r="454" spans="1:9" x14ac:dyDescent="0.3">
      <c r="A454" s="177"/>
      <c r="B454" s="177"/>
      <c r="C454" s="151"/>
      <c r="D454" s="151"/>
      <c r="E454" s="151"/>
      <c r="F454" s="151"/>
      <c r="G454" s="151"/>
      <c r="H454" s="151"/>
      <c r="I454" s="151"/>
    </row>
    <row r="455" spans="1:9" x14ac:dyDescent="0.3">
      <c r="A455" s="177"/>
      <c r="B455" s="177"/>
      <c r="C455" s="151"/>
      <c r="D455" s="151"/>
      <c r="E455" s="151"/>
      <c r="F455" s="151"/>
      <c r="G455" s="151"/>
      <c r="H455" s="151"/>
      <c r="I455" s="151"/>
    </row>
    <row r="456" spans="1:9" x14ac:dyDescent="0.3">
      <c r="A456" s="177"/>
      <c r="B456" s="177"/>
      <c r="C456" s="151"/>
      <c r="D456" s="151"/>
      <c r="E456" s="151"/>
      <c r="F456" s="151"/>
      <c r="G456" s="151"/>
      <c r="H456" s="151"/>
      <c r="I456" s="151"/>
    </row>
    <row r="457" spans="1:9" x14ac:dyDescent="0.3">
      <c r="A457" s="177"/>
      <c r="B457" s="177"/>
      <c r="C457" s="151"/>
      <c r="D457" s="151"/>
      <c r="E457" s="151"/>
      <c r="F457" s="151"/>
      <c r="G457" s="151"/>
      <c r="H457" s="151"/>
      <c r="I457" s="151"/>
    </row>
    <row r="458" spans="1:9" x14ac:dyDescent="0.3">
      <c r="A458" s="177"/>
      <c r="B458" s="177"/>
      <c r="C458" s="151"/>
      <c r="D458" s="151"/>
      <c r="E458" s="151"/>
      <c r="F458" s="151"/>
      <c r="G458" s="151"/>
      <c r="H458" s="151"/>
      <c r="I458" s="151"/>
    </row>
    <row r="459" spans="1:9" x14ac:dyDescent="0.3">
      <c r="A459" s="177"/>
      <c r="B459" s="177"/>
      <c r="C459" s="151"/>
      <c r="D459" s="151"/>
      <c r="E459" s="151"/>
      <c r="F459" s="151"/>
      <c r="G459" s="151"/>
      <c r="H459" s="151"/>
      <c r="I459" s="151"/>
    </row>
    <row r="460" spans="1:9" x14ac:dyDescent="0.3">
      <c r="A460" s="177"/>
      <c r="B460" s="177"/>
      <c r="C460" s="151"/>
      <c r="D460" s="151"/>
      <c r="E460" s="151"/>
      <c r="F460" s="151"/>
      <c r="G460" s="151"/>
      <c r="H460" s="151"/>
      <c r="I460" s="151"/>
    </row>
    <row r="461" spans="1:9" x14ac:dyDescent="0.3">
      <c r="A461" s="177"/>
      <c r="B461" s="177"/>
      <c r="C461" s="151"/>
      <c r="D461" s="151"/>
      <c r="E461" s="151"/>
      <c r="F461" s="151"/>
      <c r="G461" s="151"/>
      <c r="H461" s="151"/>
      <c r="I461" s="151"/>
    </row>
    <row r="462" spans="1:9" x14ac:dyDescent="0.3">
      <c r="A462" s="177"/>
      <c r="B462" s="177"/>
      <c r="C462" s="151"/>
      <c r="D462" s="151"/>
      <c r="E462" s="151"/>
      <c r="F462" s="151"/>
      <c r="G462" s="151"/>
      <c r="H462" s="151"/>
      <c r="I462" s="151"/>
    </row>
    <row r="463" spans="1:9" x14ac:dyDescent="0.3">
      <c r="A463" s="177"/>
      <c r="B463" s="177"/>
      <c r="C463" s="151"/>
      <c r="D463" s="151"/>
      <c r="E463" s="151"/>
      <c r="F463" s="151"/>
      <c r="G463" s="151"/>
      <c r="H463" s="151"/>
      <c r="I463" s="151"/>
    </row>
    <row r="464" spans="1:9" x14ac:dyDescent="0.3">
      <c r="A464" s="177"/>
      <c r="B464" s="177"/>
      <c r="C464" s="151"/>
      <c r="D464" s="151"/>
      <c r="E464" s="151"/>
      <c r="F464" s="151"/>
      <c r="G464" s="151"/>
      <c r="H464" s="151"/>
      <c r="I464" s="151"/>
    </row>
    <row r="465" spans="1:9" x14ac:dyDescent="0.3">
      <c r="A465" s="177"/>
      <c r="B465" s="177"/>
      <c r="C465" s="151"/>
      <c r="D465" s="151"/>
      <c r="E465" s="151"/>
      <c r="F465" s="151"/>
      <c r="G465" s="151"/>
      <c r="H465" s="151"/>
      <c r="I465" s="151"/>
    </row>
    <row r="466" spans="1:9" x14ac:dyDescent="0.3">
      <c r="A466" s="177"/>
      <c r="B466" s="177"/>
      <c r="C466" s="151"/>
      <c r="D466" s="151"/>
      <c r="E466" s="151"/>
      <c r="F466" s="151"/>
      <c r="G466" s="151"/>
      <c r="H466" s="151"/>
      <c r="I466" s="151"/>
    </row>
    <row r="467" spans="1:9" x14ac:dyDescent="0.3">
      <c r="A467" s="177"/>
      <c r="B467" s="177"/>
      <c r="C467" s="151"/>
      <c r="D467" s="151"/>
      <c r="E467" s="151"/>
      <c r="F467" s="151"/>
      <c r="G467" s="151"/>
      <c r="H467" s="151"/>
      <c r="I467" s="151"/>
    </row>
    <row r="468" spans="1:9" x14ac:dyDescent="0.3">
      <c r="A468" s="177"/>
      <c r="B468" s="177"/>
      <c r="C468" s="151"/>
      <c r="D468" s="151"/>
      <c r="E468" s="151"/>
      <c r="F468" s="151"/>
      <c r="G468" s="151"/>
      <c r="H468" s="151"/>
      <c r="I468" s="151"/>
    </row>
    <row r="469" spans="1:9" x14ac:dyDescent="0.3">
      <c r="A469" s="177"/>
      <c r="B469" s="177"/>
      <c r="C469" s="151"/>
      <c r="D469" s="151"/>
      <c r="E469" s="151"/>
      <c r="F469" s="151"/>
      <c r="G469" s="151"/>
      <c r="H469" s="151"/>
      <c r="I469" s="151"/>
    </row>
    <row r="470" spans="1:9" x14ac:dyDescent="0.3">
      <c r="A470" s="177"/>
      <c r="B470" s="177"/>
      <c r="C470" s="151"/>
      <c r="D470" s="151"/>
      <c r="E470" s="151"/>
      <c r="F470" s="151"/>
      <c r="G470" s="151"/>
      <c r="H470" s="151"/>
      <c r="I470" s="151"/>
    </row>
    <row r="471" spans="1:9" x14ac:dyDescent="0.3">
      <c r="A471" s="177"/>
      <c r="B471" s="177"/>
      <c r="C471" s="151"/>
      <c r="D471" s="151"/>
      <c r="E471" s="151"/>
      <c r="F471" s="151"/>
      <c r="G471" s="151"/>
      <c r="H471" s="151"/>
      <c r="I471" s="151"/>
    </row>
    <row r="472" spans="1:9" x14ac:dyDescent="0.3">
      <c r="A472" s="177"/>
      <c r="B472" s="177"/>
      <c r="C472" s="151"/>
      <c r="D472" s="151"/>
      <c r="E472" s="151"/>
      <c r="F472" s="151"/>
      <c r="G472" s="151"/>
      <c r="H472" s="151"/>
      <c r="I472" s="151"/>
    </row>
    <row r="473" spans="1:9" x14ac:dyDescent="0.3">
      <c r="A473" s="177"/>
      <c r="B473" s="177"/>
      <c r="C473" s="151"/>
      <c r="D473" s="151"/>
      <c r="E473" s="151"/>
      <c r="F473" s="151"/>
      <c r="G473" s="151"/>
      <c r="H473" s="151"/>
      <c r="I473" s="151"/>
    </row>
    <row r="474" spans="1:9" x14ac:dyDescent="0.3">
      <c r="A474" s="177"/>
      <c r="B474" s="177"/>
      <c r="C474" s="151"/>
      <c r="D474" s="151"/>
      <c r="E474" s="151"/>
      <c r="F474" s="151"/>
      <c r="G474" s="151"/>
      <c r="H474" s="151"/>
      <c r="I474" s="151"/>
    </row>
    <row r="475" spans="1:9" x14ac:dyDescent="0.3">
      <c r="A475" s="177"/>
      <c r="B475" s="177"/>
      <c r="C475" s="151"/>
      <c r="D475" s="151"/>
      <c r="E475" s="151"/>
      <c r="F475" s="151"/>
      <c r="G475" s="151"/>
      <c r="H475" s="151"/>
      <c r="I475" s="151"/>
    </row>
    <row r="476" spans="1:9" x14ac:dyDescent="0.3">
      <c r="A476" s="177"/>
      <c r="B476" s="177"/>
      <c r="C476" s="151"/>
      <c r="D476" s="151"/>
      <c r="E476" s="151"/>
      <c r="F476" s="151"/>
      <c r="G476" s="151"/>
      <c r="H476" s="151"/>
      <c r="I476" s="151"/>
    </row>
    <row r="477" spans="1:9" x14ac:dyDescent="0.3">
      <c r="A477" s="177"/>
      <c r="B477" s="177"/>
      <c r="C477" s="151"/>
      <c r="D477" s="151"/>
      <c r="E477" s="151"/>
      <c r="F477" s="151"/>
      <c r="G477" s="151"/>
      <c r="H477" s="151"/>
      <c r="I477" s="151"/>
    </row>
    <row r="478" spans="1:9" x14ac:dyDescent="0.3">
      <c r="A478" s="177"/>
      <c r="B478" s="177"/>
      <c r="C478" s="151"/>
      <c r="D478" s="151"/>
      <c r="E478" s="151"/>
      <c r="F478" s="151"/>
      <c r="G478" s="151"/>
      <c r="H478" s="151"/>
      <c r="I478" s="151"/>
    </row>
    <row r="479" spans="1:9" x14ac:dyDescent="0.3">
      <c r="A479" s="177"/>
      <c r="B479" s="177"/>
      <c r="C479" s="151"/>
      <c r="D479" s="151"/>
      <c r="E479" s="151"/>
      <c r="F479" s="151"/>
      <c r="G479" s="151"/>
      <c r="H479" s="151"/>
      <c r="I479" s="151"/>
    </row>
    <row r="480" spans="1:9" x14ac:dyDescent="0.3">
      <c r="A480" s="177"/>
      <c r="B480" s="177"/>
      <c r="C480" s="151"/>
      <c r="D480" s="151"/>
      <c r="E480" s="151"/>
      <c r="F480" s="151"/>
      <c r="G480" s="151"/>
      <c r="H480" s="151"/>
      <c r="I480" s="151"/>
    </row>
    <row r="481" spans="1:9" x14ac:dyDescent="0.3">
      <c r="A481" s="177"/>
      <c r="B481" s="177"/>
      <c r="C481" s="151"/>
      <c r="D481" s="151"/>
      <c r="E481" s="151"/>
      <c r="F481" s="151"/>
      <c r="G481" s="151"/>
      <c r="H481" s="151"/>
      <c r="I481" s="151"/>
    </row>
    <row r="482" spans="1:9" x14ac:dyDescent="0.3">
      <c r="A482" s="177"/>
      <c r="B482" s="177"/>
      <c r="C482" s="151"/>
      <c r="D482" s="151"/>
      <c r="E482" s="151"/>
      <c r="F482" s="151"/>
      <c r="G482" s="151"/>
      <c r="H482" s="151"/>
      <c r="I482" s="151"/>
    </row>
    <row r="483" spans="1:9" x14ac:dyDescent="0.3">
      <c r="A483" s="177"/>
      <c r="B483" s="177"/>
      <c r="C483" s="151"/>
      <c r="D483" s="151"/>
      <c r="E483" s="151"/>
      <c r="F483" s="151"/>
      <c r="G483" s="151"/>
      <c r="H483" s="151"/>
      <c r="I483" s="151"/>
    </row>
    <row r="484" spans="1:9" x14ac:dyDescent="0.3">
      <c r="A484" s="177"/>
      <c r="B484" s="177"/>
      <c r="C484" s="151"/>
      <c r="D484" s="151"/>
      <c r="E484" s="151"/>
      <c r="F484" s="151"/>
      <c r="G484" s="151"/>
      <c r="H484" s="151"/>
      <c r="I484" s="151"/>
    </row>
    <row r="485" spans="1:9" x14ac:dyDescent="0.3">
      <c r="A485" s="177"/>
      <c r="B485" s="177"/>
      <c r="C485" s="151"/>
      <c r="D485" s="151"/>
      <c r="E485" s="151"/>
      <c r="F485" s="151"/>
      <c r="G485" s="151"/>
      <c r="H485" s="151"/>
      <c r="I485" s="151"/>
    </row>
    <row r="486" spans="1:9" x14ac:dyDescent="0.3">
      <c r="A486" s="177"/>
      <c r="B486" s="177"/>
      <c r="C486" s="151"/>
      <c r="D486" s="151"/>
      <c r="E486" s="151"/>
      <c r="F486" s="151"/>
      <c r="G486" s="151"/>
      <c r="H486" s="151"/>
      <c r="I486" s="151"/>
    </row>
    <row r="487" spans="1:9" x14ac:dyDescent="0.3">
      <c r="A487" s="177"/>
      <c r="B487" s="177"/>
      <c r="C487" s="151"/>
      <c r="D487" s="151"/>
      <c r="E487" s="151"/>
      <c r="F487" s="151"/>
      <c r="G487" s="151"/>
      <c r="H487" s="151"/>
      <c r="I487" s="151"/>
    </row>
    <row r="488" spans="1:9" x14ac:dyDescent="0.3">
      <c r="A488" s="177"/>
      <c r="B488" s="177"/>
      <c r="C488" s="151"/>
      <c r="D488" s="151"/>
      <c r="E488" s="151"/>
      <c r="F488" s="151"/>
      <c r="G488" s="151"/>
      <c r="H488" s="151"/>
      <c r="I488" s="151"/>
    </row>
    <row r="489" spans="1:9" x14ac:dyDescent="0.3">
      <c r="A489" s="177"/>
      <c r="B489" s="177"/>
      <c r="C489" s="151"/>
      <c r="D489" s="151"/>
      <c r="E489" s="151"/>
      <c r="F489" s="151"/>
      <c r="G489" s="151"/>
      <c r="H489" s="151"/>
      <c r="I489" s="151"/>
    </row>
    <row r="490" spans="1:9" x14ac:dyDescent="0.3">
      <c r="A490" s="177"/>
      <c r="B490" s="177"/>
      <c r="C490" s="151"/>
      <c r="D490" s="151"/>
      <c r="E490" s="151"/>
      <c r="F490" s="151"/>
      <c r="G490" s="151"/>
      <c r="H490" s="151"/>
      <c r="I490" s="151"/>
    </row>
    <row r="491" spans="1:9" x14ac:dyDescent="0.3">
      <c r="A491" s="177"/>
      <c r="B491" s="177"/>
      <c r="C491" s="151"/>
      <c r="D491" s="151"/>
      <c r="E491" s="151"/>
      <c r="F491" s="151"/>
      <c r="G491" s="151"/>
      <c r="H491" s="151"/>
      <c r="I491" s="151"/>
    </row>
    <row r="492" spans="1:9" x14ac:dyDescent="0.3">
      <c r="A492" s="177"/>
      <c r="B492" s="177"/>
      <c r="C492" s="151"/>
      <c r="D492" s="151"/>
      <c r="E492" s="151"/>
      <c r="F492" s="151"/>
      <c r="G492" s="151"/>
      <c r="H492" s="151"/>
      <c r="I492" s="151"/>
    </row>
    <row r="493" spans="1:9" x14ac:dyDescent="0.3">
      <c r="A493" s="177"/>
      <c r="B493" s="177"/>
      <c r="C493" s="151"/>
      <c r="D493" s="151"/>
      <c r="E493" s="151"/>
      <c r="F493" s="151"/>
      <c r="G493" s="151"/>
      <c r="H493" s="151"/>
      <c r="I493" s="151"/>
    </row>
    <row r="494" spans="1:9" x14ac:dyDescent="0.3">
      <c r="A494" s="177"/>
      <c r="B494" s="177"/>
      <c r="C494" s="151"/>
      <c r="D494" s="151"/>
      <c r="E494" s="151"/>
      <c r="F494" s="151"/>
      <c r="G494" s="151"/>
      <c r="H494" s="151"/>
      <c r="I494" s="151"/>
    </row>
    <row r="495" spans="1:9" x14ac:dyDescent="0.3">
      <c r="A495" s="177"/>
      <c r="B495" s="177"/>
      <c r="C495" s="151"/>
      <c r="D495" s="151"/>
      <c r="E495" s="151"/>
      <c r="F495" s="151"/>
      <c r="G495" s="151"/>
      <c r="H495" s="151"/>
      <c r="I495" s="151"/>
    </row>
    <row r="496" spans="1:9" x14ac:dyDescent="0.3">
      <c r="A496" s="177"/>
      <c r="C496" s="151"/>
      <c r="D496" s="151"/>
      <c r="E496" s="151"/>
      <c r="F496" s="151"/>
      <c r="G496" s="151"/>
      <c r="H496" s="151"/>
      <c r="I496" s="151"/>
    </row>
  </sheetData>
  <sheetProtection algorithmName="SHA-512" hashValue="HtV7zSBLrNgiZRgI/1aP8s6aLEXn9dQF7P0FZJYwb6rqfQvMraa9zpbnDKq6eqzwI8ZLMYdu0oSAayjsleiB1A==" saltValue="SVvymDARqum+LMiwUgr/hg==" spinCount="100000" sheet="1" selectLockedCells="1"/>
  <mergeCells count="96">
    <mergeCell ref="A231:D231"/>
    <mergeCell ref="E231:I231"/>
    <mergeCell ref="A232:I232"/>
    <mergeCell ref="A233:I233"/>
    <mergeCell ref="A234:D234"/>
    <mergeCell ref="E234:I234"/>
    <mergeCell ref="A199:I199"/>
    <mergeCell ref="A227:G227"/>
    <mergeCell ref="A228:G228"/>
    <mergeCell ref="A229:I229"/>
    <mergeCell ref="A230:D230"/>
    <mergeCell ref="E230:I230"/>
    <mergeCell ref="A198:I198"/>
    <mergeCell ref="A190:D190"/>
    <mergeCell ref="E190:I190"/>
    <mergeCell ref="A191:D191"/>
    <mergeCell ref="E191:I191"/>
    <mergeCell ref="A192:I192"/>
    <mergeCell ref="A193:I193"/>
    <mergeCell ref="A194:D194"/>
    <mergeCell ref="E194:I194"/>
    <mergeCell ref="A195:I195"/>
    <mergeCell ref="A196:I196"/>
    <mergeCell ref="A197:I197"/>
    <mergeCell ref="A189:I189"/>
    <mergeCell ref="A152:I152"/>
    <mergeCell ref="A153:I153"/>
    <mergeCell ref="A154:D154"/>
    <mergeCell ref="E154:I154"/>
    <mergeCell ref="A155:I155"/>
    <mergeCell ref="A156:I156"/>
    <mergeCell ref="A157:I157"/>
    <mergeCell ref="A158:I158"/>
    <mergeCell ref="A159:I159"/>
    <mergeCell ref="A187:G187"/>
    <mergeCell ref="A188:G188"/>
    <mergeCell ref="A148:G148"/>
    <mergeCell ref="A149:I149"/>
    <mergeCell ref="A150:D150"/>
    <mergeCell ref="E150:I150"/>
    <mergeCell ref="A151:D151"/>
    <mergeCell ref="E151:I151"/>
    <mergeCell ref="A147:G147"/>
    <mergeCell ref="A111:D111"/>
    <mergeCell ref="E111:I111"/>
    <mergeCell ref="A112:I112"/>
    <mergeCell ref="A113:I113"/>
    <mergeCell ref="A114:D114"/>
    <mergeCell ref="E114:I114"/>
    <mergeCell ref="A115:I115"/>
    <mergeCell ref="A116:I116"/>
    <mergeCell ref="A117:I117"/>
    <mergeCell ref="A118:I118"/>
    <mergeCell ref="A119:I119"/>
    <mergeCell ref="A79:I79"/>
    <mergeCell ref="A107:G107"/>
    <mergeCell ref="A109:I109"/>
    <mergeCell ref="A110:D110"/>
    <mergeCell ref="E110:I110"/>
    <mergeCell ref="A108:I108"/>
    <mergeCell ref="A78:I78"/>
    <mergeCell ref="A70:D70"/>
    <mergeCell ref="E70:I70"/>
    <mergeCell ref="A71:D71"/>
    <mergeCell ref="E71:I71"/>
    <mergeCell ref="A72:I72"/>
    <mergeCell ref="A73:I73"/>
    <mergeCell ref="A74:D74"/>
    <mergeCell ref="E74:I74"/>
    <mergeCell ref="A75:I75"/>
    <mergeCell ref="A76:I76"/>
    <mergeCell ref="A77:I77"/>
    <mergeCell ref="A69:I69"/>
    <mergeCell ref="A34:I34"/>
    <mergeCell ref="A35:I35"/>
    <mergeCell ref="A36:D36"/>
    <mergeCell ref="E36:I36"/>
    <mergeCell ref="A37:I37"/>
    <mergeCell ref="A38:I38"/>
    <mergeCell ref="A39:I39"/>
    <mergeCell ref="A40:I40"/>
    <mergeCell ref="A41:I41"/>
    <mergeCell ref="A42:I42"/>
    <mergeCell ref="A68:G68"/>
    <mergeCell ref="A30:G30"/>
    <mergeCell ref="A31:I31"/>
    <mergeCell ref="A32:D32"/>
    <mergeCell ref="E32:I32"/>
    <mergeCell ref="A33:D33"/>
    <mergeCell ref="E33:I33"/>
    <mergeCell ref="B7:H7"/>
    <mergeCell ref="A1:I1"/>
    <mergeCell ref="A2:I2"/>
    <mergeCell ref="A3:I3"/>
    <mergeCell ref="A4:I4"/>
    <mergeCell ref="A5:I5"/>
  </mergeCells>
  <printOptions horizontalCentered="1"/>
  <pageMargins left="0.7" right="0.7" top="1.0462499999999999" bottom="0.75" header="0.3" footer="0.3"/>
  <pageSetup paperSize="9" scale="91" orientation="landscape" r:id="rId1"/>
  <headerFooter>
    <oddHeader>&amp;C&amp;"-,Tučné"&amp;13 Evidencia všetkých zamestnancov poskytovateľa sociálnej služby v zariadení&amp;"-,Normálne" 
&amp;"-,Tučné"v rozpočtovom roku 2022</oddHeader>
    <oddFooter>&amp;C&amp;10Strana &amp;P</oddFooter>
  </headerFooter>
  <rowBreaks count="5" manualBreakCount="5">
    <brk id="36" max="16383" man="1"/>
    <brk id="74" max="16383" man="1"/>
    <brk id="114" max="16383" man="1"/>
    <brk id="154" max="16383" man="1"/>
    <brk id="19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D20"/>
  <sheetViews>
    <sheetView view="pageLayout" zoomScale="90" zoomScaleNormal="100" zoomScalePageLayoutView="90" workbookViewId="0">
      <selection activeCell="C11" sqref="C11"/>
    </sheetView>
  </sheetViews>
  <sheetFormatPr defaultColWidth="9.1796875" defaultRowHeight="14.5" x14ac:dyDescent="0.35"/>
  <cols>
    <col min="1" max="1" width="6.54296875" style="22" customWidth="1"/>
    <col min="2" max="2" width="75.1796875" style="22" customWidth="1"/>
    <col min="3" max="3" width="22" style="22" customWidth="1"/>
    <col min="4" max="4" width="25.7265625" style="22" customWidth="1"/>
    <col min="5" max="16384" width="9.1796875" style="22"/>
  </cols>
  <sheetData>
    <row r="1" spans="1:4" x14ac:dyDescent="0.35">
      <c r="A1" s="412" t="str">
        <f>'Súhrnný výkaz 4Q 2022'!A1:D1</f>
        <v xml:space="preserve">Prijímateľ finančného príspevku: </v>
      </c>
      <c r="B1" s="412"/>
      <c r="C1" s="412"/>
      <c r="D1" s="412"/>
    </row>
    <row r="2" spans="1:4" x14ac:dyDescent="0.35">
      <c r="A2" s="412" t="str">
        <f>'Súhrnný výkaz 4Q 2022'!A2:D2</f>
        <v xml:space="preserve">IČO: </v>
      </c>
      <c r="B2" s="412"/>
      <c r="C2" s="412"/>
      <c r="D2" s="412"/>
    </row>
    <row r="3" spans="1:4" x14ac:dyDescent="0.35">
      <c r="A3" s="412" t="str">
        <f>'Súhrnný výkaz 4Q 2022'!A3:D3</f>
        <v xml:space="preserve">Číslo zmluvy o poskytnutí finančného príspevku: </v>
      </c>
      <c r="B3" s="412"/>
      <c r="C3" s="412"/>
      <c r="D3" s="412"/>
    </row>
    <row r="4" spans="1:4" x14ac:dyDescent="0.35">
      <c r="A4" s="412" t="str">
        <f>'Súhrnný výkaz 4Q 2022'!A4:D4</f>
        <v xml:space="preserve">Názov a adresa zariadenia sociálnej služby: </v>
      </c>
      <c r="B4" s="412"/>
      <c r="C4" s="412"/>
      <c r="D4" s="412"/>
    </row>
    <row r="5" spans="1:4" x14ac:dyDescent="0.35">
      <c r="A5" s="412" t="str">
        <f>'Súhrnný výkaz 4Q 2022'!A5:D5</f>
        <v xml:space="preserve">Druh sociálnej služby (napr. denný stacionár a pod.): </v>
      </c>
      <c r="B5" s="412"/>
      <c r="C5" s="412"/>
      <c r="D5" s="412"/>
    </row>
    <row r="6" spans="1:4" x14ac:dyDescent="0.35">
      <c r="A6" s="411"/>
      <c r="B6" s="411"/>
      <c r="C6" s="411"/>
      <c r="D6" s="411"/>
    </row>
    <row r="7" spans="1:4" s="180" customFormat="1" ht="91.5" customHeight="1" x14ac:dyDescent="0.35">
      <c r="A7" s="254" t="s">
        <v>9</v>
      </c>
      <c r="B7" s="254" t="s">
        <v>148</v>
      </c>
      <c r="C7" s="252" t="s">
        <v>212</v>
      </c>
      <c r="D7" s="253" t="s">
        <v>232</v>
      </c>
    </row>
    <row r="8" spans="1:4" s="183" customFormat="1" ht="24" x14ac:dyDescent="0.35">
      <c r="A8" s="179">
        <v>1</v>
      </c>
      <c r="B8" s="181" t="s">
        <v>149</v>
      </c>
      <c r="C8" s="182">
        <v>0</v>
      </c>
      <c r="D8" s="182">
        <v>0</v>
      </c>
    </row>
    <row r="9" spans="1:4" s="183" customFormat="1" ht="21.75" customHeight="1" x14ac:dyDescent="0.35">
      <c r="A9" s="184" t="s">
        <v>211</v>
      </c>
      <c r="B9" s="185" t="s">
        <v>150</v>
      </c>
      <c r="C9" s="182">
        <v>0</v>
      </c>
      <c r="D9" s="182">
        <v>0</v>
      </c>
    </row>
    <row r="10" spans="1:4" s="183" customFormat="1" ht="27" customHeight="1" x14ac:dyDescent="0.35">
      <c r="A10" s="179">
        <v>2</v>
      </c>
      <c r="B10" s="181" t="s">
        <v>151</v>
      </c>
      <c r="C10" s="182">
        <v>0</v>
      </c>
      <c r="D10" s="182">
        <v>0</v>
      </c>
    </row>
    <row r="11" spans="1:4" s="183" customFormat="1" ht="27.75" customHeight="1" x14ac:dyDescent="0.35">
      <c r="A11" s="179">
        <v>3</v>
      </c>
      <c r="B11" s="181" t="s">
        <v>152</v>
      </c>
      <c r="C11" s="182">
        <v>0</v>
      </c>
      <c r="D11" s="182">
        <v>0</v>
      </c>
    </row>
    <row r="12" spans="1:4" s="183" customFormat="1" ht="27.75" customHeight="1" x14ac:dyDescent="0.35">
      <c r="A12" s="179">
        <v>4</v>
      </c>
      <c r="B12" s="181" t="s">
        <v>153</v>
      </c>
      <c r="C12" s="182">
        <v>0</v>
      </c>
      <c r="D12" s="182">
        <v>0</v>
      </c>
    </row>
    <row r="13" spans="1:4" s="183" customFormat="1" ht="26.25" customHeight="1" x14ac:dyDescent="0.35">
      <c r="A13" s="179">
        <v>5</v>
      </c>
      <c r="B13" s="181" t="s">
        <v>154</v>
      </c>
      <c r="C13" s="182">
        <v>0</v>
      </c>
      <c r="D13" s="182">
        <v>0</v>
      </c>
    </row>
    <row r="14" spans="1:4" s="183" customFormat="1" ht="28.5" customHeight="1" x14ac:dyDescent="0.35">
      <c r="A14" s="179">
        <v>6</v>
      </c>
      <c r="B14" s="181" t="s">
        <v>155</v>
      </c>
      <c r="C14" s="182">
        <v>0</v>
      </c>
      <c r="D14" s="182">
        <v>0</v>
      </c>
    </row>
    <row r="15" spans="1:4" s="183" customFormat="1" ht="29.25" customHeight="1" x14ac:dyDescent="0.35">
      <c r="A15" s="179">
        <v>7</v>
      </c>
      <c r="B15" s="186" t="s">
        <v>156</v>
      </c>
      <c r="C15" s="187">
        <f>C8+C10+C11+C12+C13+C14</f>
        <v>0</v>
      </c>
      <c r="D15" s="187">
        <f>D8+D10+D11+D12+D13+D14</f>
        <v>0</v>
      </c>
    </row>
    <row r="16" spans="1:4" x14ac:dyDescent="0.35">
      <c r="A16" s="414"/>
      <c r="B16" s="414"/>
      <c r="C16" s="414"/>
      <c r="D16" s="414"/>
    </row>
    <row r="17" spans="1:4" x14ac:dyDescent="0.35">
      <c r="A17" s="351" t="s">
        <v>30</v>
      </c>
      <c r="B17" s="351"/>
      <c r="C17" s="351" t="s">
        <v>12</v>
      </c>
      <c r="D17" s="351"/>
    </row>
    <row r="18" spans="1:4" x14ac:dyDescent="0.35">
      <c r="A18" s="351" t="s">
        <v>31</v>
      </c>
      <c r="B18" s="351"/>
      <c r="C18" s="351" t="s">
        <v>1</v>
      </c>
      <c r="D18" s="350"/>
    </row>
    <row r="19" spans="1:4" s="262" customFormat="1" x14ac:dyDescent="0.35">
      <c r="A19" s="413" t="s">
        <v>227</v>
      </c>
      <c r="B19" s="351"/>
      <c r="C19" s="351"/>
      <c r="D19" s="351"/>
    </row>
    <row r="20" spans="1:4" x14ac:dyDescent="0.35">
      <c r="A20" s="351" t="s">
        <v>31</v>
      </c>
      <c r="B20" s="351"/>
      <c r="C20" s="351" t="s">
        <v>2</v>
      </c>
      <c r="D20" s="351"/>
    </row>
  </sheetData>
  <sheetProtection algorithmName="SHA-512" hashValue="OmzaUx3ZMhUwnev51DzRjrh/R+X2pCMADoMc5mIbbJm/P5em4Ozo52iJdFuyHeHVs51Wdh1a0rtxl7Fx8Qg2AQ==" saltValue="iCmZ1EIayMdE3D3kNO7iPA==" spinCount="100000" sheet="1" selectLockedCells="1"/>
  <mergeCells count="15">
    <mergeCell ref="A19:B19"/>
    <mergeCell ref="C19:D19"/>
    <mergeCell ref="A20:B20"/>
    <mergeCell ref="C20:D20"/>
    <mergeCell ref="A16:D16"/>
    <mergeCell ref="A17:B17"/>
    <mergeCell ref="C17:D17"/>
    <mergeCell ref="A18:B18"/>
    <mergeCell ref="C18:D18"/>
    <mergeCell ref="A6:D6"/>
    <mergeCell ref="A1:D1"/>
    <mergeCell ref="A2:D2"/>
    <mergeCell ref="A3:D3"/>
    <mergeCell ref="A4:D4"/>
    <mergeCell ref="A5:D5"/>
  </mergeCells>
  <pageMargins left="0.7" right="0.7" top="1.0208333333333333" bottom="0.75" header="0.3" footer="0.3"/>
  <pageSetup paperSize="9" orientation="landscape" r:id="rId1"/>
  <headerFooter>
    <oddHeader xml:space="preserve">&amp;C&amp;"-,Tučné"&amp;13 Tabuľka EON na mzdy a odvody k Záverečnému zúčtovaniu 
podľa  § 78a zákona č. 448/2008 Z.z. o sociálnych službách za rok 2022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79998168889431442"/>
  </sheetPr>
  <dimension ref="K17"/>
  <sheetViews>
    <sheetView view="pageLayout" zoomScaleNormal="100" zoomScaleSheetLayoutView="70" workbookViewId="0">
      <selection activeCell="K42" sqref="K42"/>
    </sheetView>
  </sheetViews>
  <sheetFormatPr defaultColWidth="9.1796875" defaultRowHeight="14.5" x14ac:dyDescent="0.35"/>
  <cols>
    <col min="1" max="7" width="9.1796875" style="22"/>
    <col min="8" max="8" width="12.1796875" style="22" customWidth="1"/>
    <col min="9" max="9" width="4.26953125" style="22" customWidth="1"/>
    <col min="10" max="10" width="6" style="22" customWidth="1"/>
    <col min="11" max="11" width="3" style="22" customWidth="1"/>
    <col min="12" max="12" width="4.7265625" style="22" customWidth="1"/>
    <col min="13" max="15" width="9.1796875" style="22"/>
    <col min="16" max="16" width="9.1796875" style="22" customWidth="1"/>
    <col min="17" max="16384" width="9.1796875" style="22"/>
  </cols>
  <sheetData>
    <row r="17" spans="11:11" x14ac:dyDescent="0.35">
      <c r="K17" s="188"/>
    </row>
  </sheetData>
  <pageMargins left="0.47916666666666669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B17"/>
  <sheetViews>
    <sheetView workbookViewId="0">
      <selection activeCell="M22" sqref="M22"/>
    </sheetView>
  </sheetViews>
  <sheetFormatPr defaultRowHeight="14.5" x14ac:dyDescent="0.35"/>
  <cols>
    <col min="2" max="2" width="14.54296875" customWidth="1"/>
  </cols>
  <sheetData>
    <row r="1" spans="2:2" x14ac:dyDescent="0.35">
      <c r="B1" t="s">
        <v>13</v>
      </c>
    </row>
    <row r="2" spans="2:2" x14ac:dyDescent="0.35">
      <c r="B2" s="1">
        <v>0.5</v>
      </c>
    </row>
    <row r="3" spans="2:2" x14ac:dyDescent="0.35">
      <c r="B3" s="1">
        <v>1</v>
      </c>
    </row>
    <row r="4" spans="2:2" x14ac:dyDescent="0.35">
      <c r="B4" s="1">
        <v>1.5</v>
      </c>
    </row>
    <row r="5" spans="2:2" x14ac:dyDescent="0.35">
      <c r="B5" s="1">
        <v>2</v>
      </c>
    </row>
    <row r="6" spans="2:2" x14ac:dyDescent="0.35">
      <c r="B6" s="1">
        <v>2.5</v>
      </c>
    </row>
    <row r="7" spans="2:2" x14ac:dyDescent="0.35">
      <c r="B7" s="1">
        <v>3</v>
      </c>
    </row>
    <row r="8" spans="2:2" x14ac:dyDescent="0.35">
      <c r="B8" s="1">
        <v>3.5</v>
      </c>
    </row>
    <row r="9" spans="2:2" x14ac:dyDescent="0.35">
      <c r="B9" s="1">
        <v>4</v>
      </c>
    </row>
    <row r="10" spans="2:2" x14ac:dyDescent="0.35">
      <c r="B10" s="1">
        <v>4.5</v>
      </c>
    </row>
    <row r="11" spans="2:2" x14ac:dyDescent="0.35">
      <c r="B11" s="1">
        <v>5</v>
      </c>
    </row>
    <row r="12" spans="2:2" x14ac:dyDescent="0.35">
      <c r="B12" s="1">
        <v>5.5</v>
      </c>
    </row>
    <row r="13" spans="2:2" x14ac:dyDescent="0.35">
      <c r="B13" s="1">
        <v>6</v>
      </c>
    </row>
    <row r="14" spans="2:2" x14ac:dyDescent="0.35">
      <c r="B14" s="1">
        <v>6.5</v>
      </c>
    </row>
    <row r="15" spans="2:2" x14ac:dyDescent="0.35">
      <c r="B15" s="1">
        <v>7</v>
      </c>
    </row>
    <row r="16" spans="2:2" x14ac:dyDescent="0.35">
      <c r="B16" s="1">
        <v>7.5</v>
      </c>
    </row>
    <row r="17" spans="2:2" x14ac:dyDescent="0.35">
      <c r="B17" s="1">
        <v>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I12"/>
  <sheetViews>
    <sheetView view="pageLayout" zoomScaleNormal="100" workbookViewId="0">
      <selection activeCell="A11" sqref="A11:I11"/>
    </sheetView>
  </sheetViews>
  <sheetFormatPr defaultColWidth="9.1796875" defaultRowHeight="14.5" x14ac:dyDescent="0.35"/>
  <cols>
    <col min="1" max="1" width="9.453125" style="22" bestFit="1" customWidth="1"/>
    <col min="2" max="8" width="9.1796875" style="22"/>
    <col min="9" max="9" width="18.81640625" style="22" customWidth="1"/>
    <col min="10" max="16384" width="9.1796875" style="22"/>
  </cols>
  <sheetData>
    <row r="1" spans="1:9" ht="62.5" customHeight="1" x14ac:dyDescent="0.35">
      <c r="A1" s="291" t="s">
        <v>108</v>
      </c>
      <c r="B1" s="292"/>
      <c r="C1" s="292"/>
      <c r="D1" s="292"/>
      <c r="E1" s="292"/>
      <c r="F1" s="292"/>
      <c r="G1" s="292"/>
      <c r="H1" s="292"/>
      <c r="I1" s="293"/>
    </row>
    <row r="2" spans="1:9" ht="24.75" customHeight="1" x14ac:dyDescent="0.35">
      <c r="A2" s="294"/>
      <c r="B2" s="295"/>
      <c r="C2" s="295"/>
      <c r="D2" s="295"/>
      <c r="E2" s="295"/>
      <c r="F2" s="295"/>
      <c r="G2" s="295"/>
      <c r="H2" s="295"/>
      <c r="I2" s="296"/>
    </row>
    <row r="3" spans="1:9" ht="50.15" customHeight="1" x14ac:dyDescent="0.35">
      <c r="A3" s="280" t="s">
        <v>70</v>
      </c>
      <c r="B3" s="281"/>
      <c r="C3" s="281"/>
      <c r="D3" s="281"/>
      <c r="E3" s="281"/>
      <c r="F3" s="281"/>
      <c r="G3" s="281"/>
      <c r="H3" s="281"/>
      <c r="I3" s="282"/>
    </row>
    <row r="4" spans="1:9" ht="51.75" customHeight="1" x14ac:dyDescent="0.35">
      <c r="A4" s="280" t="s">
        <v>71</v>
      </c>
      <c r="B4" s="274"/>
      <c r="C4" s="274"/>
      <c r="D4" s="274"/>
      <c r="E4" s="274"/>
      <c r="F4" s="274"/>
      <c r="G4" s="274"/>
      <c r="H4" s="274"/>
      <c r="I4" s="275"/>
    </row>
    <row r="5" spans="1:9" ht="66" customHeight="1" x14ac:dyDescent="0.35">
      <c r="A5" s="273" t="s">
        <v>170</v>
      </c>
      <c r="B5" s="281"/>
      <c r="C5" s="281"/>
      <c r="D5" s="281"/>
      <c r="E5" s="281"/>
      <c r="F5" s="281"/>
      <c r="G5" s="281"/>
      <c r="H5" s="281"/>
      <c r="I5" s="282"/>
    </row>
    <row r="6" spans="1:9" ht="54" customHeight="1" x14ac:dyDescent="0.35">
      <c r="A6" s="273" t="s">
        <v>171</v>
      </c>
      <c r="B6" s="274"/>
      <c r="C6" s="274"/>
      <c r="D6" s="274"/>
      <c r="E6" s="274"/>
      <c r="F6" s="274"/>
      <c r="G6" s="274"/>
      <c r="H6" s="274"/>
      <c r="I6" s="275"/>
    </row>
    <row r="7" spans="1:9" ht="53.25" customHeight="1" x14ac:dyDescent="0.35">
      <c r="A7" s="286" t="s">
        <v>233</v>
      </c>
      <c r="B7" s="287"/>
      <c r="C7" s="287"/>
      <c r="D7" s="287"/>
      <c r="E7" s="287"/>
      <c r="F7" s="287"/>
      <c r="G7" s="287"/>
      <c r="H7" s="287"/>
      <c r="I7" s="288"/>
    </row>
    <row r="8" spans="1:9" ht="54.75" customHeight="1" x14ac:dyDescent="0.35">
      <c r="A8" s="286" t="s">
        <v>234</v>
      </c>
      <c r="B8" s="289"/>
      <c r="C8" s="289"/>
      <c r="D8" s="289"/>
      <c r="E8" s="289"/>
      <c r="F8" s="289"/>
      <c r="G8" s="289"/>
      <c r="H8" s="289"/>
      <c r="I8" s="290"/>
    </row>
    <row r="9" spans="1:9" ht="47.5" customHeight="1" x14ac:dyDescent="0.35">
      <c r="A9" s="278">
        <f>'Súhrnný výkaz 4Q 2022'!C20/10</f>
        <v>0</v>
      </c>
      <c r="B9" s="279"/>
      <c r="C9" s="276" t="s">
        <v>132</v>
      </c>
      <c r="D9" s="276"/>
      <c r="E9" s="276"/>
      <c r="F9" s="276"/>
      <c r="G9" s="276"/>
      <c r="H9" s="276"/>
      <c r="I9" s="277"/>
    </row>
    <row r="10" spans="1:9" ht="80.25" customHeight="1" x14ac:dyDescent="0.35">
      <c r="A10" s="283" t="s">
        <v>235</v>
      </c>
      <c r="B10" s="284"/>
      <c r="C10" s="284"/>
      <c r="D10" s="284"/>
      <c r="E10" s="284"/>
      <c r="F10" s="284"/>
      <c r="G10" s="284"/>
      <c r="H10" s="284"/>
      <c r="I10" s="285"/>
    </row>
    <row r="11" spans="1:9" ht="159" customHeight="1" x14ac:dyDescent="0.35">
      <c r="A11" s="280" t="s">
        <v>226</v>
      </c>
      <c r="B11" s="281"/>
      <c r="C11" s="281"/>
      <c r="D11" s="281"/>
      <c r="E11" s="281"/>
      <c r="F11" s="281"/>
      <c r="G11" s="281"/>
      <c r="H11" s="281"/>
      <c r="I11" s="282"/>
    </row>
    <row r="12" spans="1:9" ht="180" customHeight="1" x14ac:dyDescent="0.35"/>
  </sheetData>
  <sheetProtection selectLockedCells="1"/>
  <mergeCells count="12">
    <mergeCell ref="A1:I1"/>
    <mergeCell ref="A2:I2"/>
    <mergeCell ref="A3:I3"/>
    <mergeCell ref="A4:I4"/>
    <mergeCell ref="A5:I5"/>
    <mergeCell ref="A6:I6"/>
    <mergeCell ref="C9:I9"/>
    <mergeCell ref="A9:B9"/>
    <mergeCell ref="A11:I11"/>
    <mergeCell ref="A10:I10"/>
    <mergeCell ref="A7:I7"/>
    <mergeCell ref="A8:I8"/>
  </mergeCells>
  <pageMargins left="0.7" right="0.7" top="0.75" bottom="1.15625" header="0.3" footer="0.3"/>
  <pageSetup paperSize="9" scale="94" orientation="portrait" r:id="rId1"/>
  <headerFooter>
    <oddHeader xml:space="preserve">&amp;C&amp;"-,Tučné"Písomné vyhlásenie k uplatneniu výnimky podľa NV SR 83/2022 Z.z.
za 4. štvrťrok 2022  - &amp;Uvypĺňa iba zariadenie, ktoré spĺňa všetky podmienky NV 83/2022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A1:J907"/>
  <sheetViews>
    <sheetView tabSelected="1" view="pageLayout" topLeftCell="A8" zoomScaleNormal="100" zoomScaleSheetLayoutView="80" workbookViewId="0">
      <selection activeCell="F16" sqref="F16"/>
    </sheetView>
  </sheetViews>
  <sheetFormatPr defaultColWidth="9.1796875" defaultRowHeight="10.5" x14ac:dyDescent="0.35"/>
  <cols>
    <col min="1" max="1" width="7" style="94" customWidth="1"/>
    <col min="2" max="2" width="26.453125" style="94" customWidth="1"/>
    <col min="3" max="3" width="13.7265625" style="94" customWidth="1"/>
    <col min="4" max="4" width="14.81640625" style="94" customWidth="1"/>
    <col min="5" max="5" width="15.7265625" style="94" customWidth="1"/>
    <col min="6" max="6" width="14.54296875" style="94" customWidth="1"/>
    <col min="7" max="7" width="14.26953125" style="94" customWidth="1"/>
    <col min="8" max="8" width="16.26953125" style="94" customWidth="1"/>
    <col min="9" max="9" width="19.81640625" style="94" customWidth="1"/>
    <col min="10" max="10" width="7" style="94" hidden="1" customWidth="1"/>
    <col min="11" max="16384" width="9.1796875" style="94"/>
  </cols>
  <sheetData>
    <row r="1" spans="1:10" s="190" customFormat="1" ht="12" customHeight="1" x14ac:dyDescent="0.35">
      <c r="A1" s="297" t="str">
        <f>'Súhrnný výkaz 4Q 2022'!A1:D1</f>
        <v xml:space="preserve">Prijímateľ finančného príspevku: </v>
      </c>
      <c r="B1" s="297"/>
      <c r="C1" s="297"/>
      <c r="D1" s="297"/>
      <c r="E1" s="297"/>
      <c r="F1" s="297"/>
      <c r="G1" s="297"/>
      <c r="H1" s="297"/>
      <c r="I1" s="297"/>
    </row>
    <row r="2" spans="1:10" s="190" customFormat="1" ht="12" x14ac:dyDescent="0.35">
      <c r="A2" s="297" t="str">
        <f>'Súhrnný výkaz 4Q 2022'!A2:D2</f>
        <v xml:space="preserve">IČO: </v>
      </c>
      <c r="B2" s="297"/>
      <c r="C2" s="297"/>
      <c r="D2" s="297"/>
      <c r="E2" s="297"/>
      <c r="F2" s="297"/>
      <c r="G2" s="297"/>
      <c r="H2" s="297"/>
      <c r="I2" s="297"/>
    </row>
    <row r="3" spans="1:10" s="190" customFormat="1" ht="12" customHeight="1" x14ac:dyDescent="0.35">
      <c r="A3" s="297" t="str">
        <f>'Súhrnný výkaz 4Q 2022'!A3:D3</f>
        <v xml:space="preserve">Číslo zmluvy o poskytnutí finančného príspevku: </v>
      </c>
      <c r="B3" s="297"/>
      <c r="C3" s="297"/>
      <c r="D3" s="297"/>
      <c r="E3" s="297"/>
      <c r="F3" s="297"/>
      <c r="G3" s="297"/>
      <c r="H3" s="297"/>
      <c r="I3" s="297"/>
    </row>
    <row r="4" spans="1:10" s="190" customFormat="1" ht="12" customHeight="1" x14ac:dyDescent="0.35">
      <c r="A4" s="297" t="str">
        <f>'Súhrnný výkaz 4Q 2022'!A4:D4</f>
        <v xml:space="preserve">Názov a adresa zariadenia sociálnej služby: </v>
      </c>
      <c r="B4" s="297"/>
      <c r="C4" s="297"/>
      <c r="D4" s="297"/>
      <c r="E4" s="297"/>
      <c r="F4" s="297"/>
      <c r="G4" s="297"/>
      <c r="H4" s="297"/>
      <c r="I4" s="297"/>
    </row>
    <row r="5" spans="1:10" s="190" customFormat="1" ht="12" customHeight="1" x14ac:dyDescent="0.35">
      <c r="A5" s="297" t="str">
        <f>'Súhrnný výkaz 4Q 2022'!A5:D5</f>
        <v xml:space="preserve">Druh sociálnej služby (napr. denný stacionár a pod.): </v>
      </c>
      <c r="B5" s="297"/>
      <c r="C5" s="297"/>
      <c r="D5" s="297"/>
      <c r="E5" s="297"/>
      <c r="F5" s="297"/>
      <c r="G5" s="297"/>
      <c r="H5" s="297"/>
      <c r="I5" s="297"/>
    </row>
    <row r="6" spans="1:10" x14ac:dyDescent="0.35">
      <c r="A6" s="298" t="s">
        <v>172</v>
      </c>
      <c r="B6" s="299"/>
      <c r="C6" s="299"/>
      <c r="D6" s="299"/>
      <c r="E6" s="299"/>
      <c r="F6" s="299"/>
      <c r="G6" s="299"/>
      <c r="H6" s="299"/>
      <c r="I6" s="299"/>
    </row>
    <row r="7" spans="1:10" s="190" customFormat="1" ht="44.5" customHeight="1" x14ac:dyDescent="0.35">
      <c r="A7" s="300" t="s">
        <v>18</v>
      </c>
      <c r="B7" s="300" t="s">
        <v>3</v>
      </c>
      <c r="C7" s="300" t="s">
        <v>4</v>
      </c>
      <c r="D7" s="300" t="s">
        <v>5</v>
      </c>
      <c r="E7" s="300" t="s">
        <v>6</v>
      </c>
      <c r="F7" s="300" t="s">
        <v>179</v>
      </c>
      <c r="G7" s="300"/>
      <c r="H7" s="300" t="s">
        <v>183</v>
      </c>
      <c r="I7" s="308" t="s">
        <v>182</v>
      </c>
    </row>
    <row r="8" spans="1:10" s="190" customFormat="1" ht="34.5" customHeight="1" x14ac:dyDescent="0.35">
      <c r="A8" s="300"/>
      <c r="B8" s="300"/>
      <c r="C8" s="300"/>
      <c r="D8" s="300"/>
      <c r="E8" s="300"/>
      <c r="F8" s="191" t="s">
        <v>175</v>
      </c>
      <c r="G8" s="191" t="s">
        <v>176</v>
      </c>
      <c r="H8" s="300"/>
      <c r="I8" s="309"/>
      <c r="J8" s="190" t="s">
        <v>181</v>
      </c>
    </row>
    <row r="9" spans="1:10" ht="16.5" customHeight="1" x14ac:dyDescent="0.35">
      <c r="A9" s="302" t="s">
        <v>79</v>
      </c>
      <c r="B9" s="303"/>
      <c r="C9" s="303"/>
      <c r="D9" s="303"/>
      <c r="E9" s="303"/>
      <c r="F9" s="303"/>
      <c r="G9" s="303"/>
      <c r="H9" s="304"/>
      <c r="I9" s="192">
        <f>SUM(I10:I39,I53:I82,I96:I125,I139:I168,I182:I211,I226:I255,I270:I299,I314:I343,I358:I387,I400:I429,I443:I472,I485:I514,I528:I557)</f>
        <v>0</v>
      </c>
    </row>
    <row r="10" spans="1:10" x14ac:dyDescent="0.35">
      <c r="A10" s="193"/>
      <c r="B10" s="194"/>
      <c r="C10" s="195"/>
      <c r="D10" s="196"/>
      <c r="E10" s="196"/>
      <c r="F10" s="196"/>
      <c r="G10" s="196"/>
      <c r="H10" s="192">
        <f>NETWORKDAYS(F10,G10,($J$11:$J$25))</f>
        <v>0</v>
      </c>
      <c r="I10" s="192">
        <f>IF(G10&gt;0,H10,0)</f>
        <v>0</v>
      </c>
    </row>
    <row r="11" spans="1:10" x14ac:dyDescent="0.35">
      <c r="A11" s="193"/>
      <c r="B11" s="194"/>
      <c r="C11" s="195"/>
      <c r="D11" s="196"/>
      <c r="E11" s="196"/>
      <c r="F11" s="196"/>
      <c r="G11" s="196"/>
      <c r="H11" s="192">
        <f t="shared" ref="H11:H39" si="0">NETWORKDAYS(F11,G11,($J$11:$J$25))</f>
        <v>0</v>
      </c>
      <c r="I11" s="192">
        <f t="shared" ref="I11:I39" si="1">IF(G11&gt;0,H11,0)</f>
        <v>0</v>
      </c>
      <c r="J11" s="94">
        <v>44562</v>
      </c>
    </row>
    <row r="12" spans="1:10" x14ac:dyDescent="0.35">
      <c r="A12" s="193"/>
      <c r="B12" s="194"/>
      <c r="C12" s="195"/>
      <c r="D12" s="196"/>
      <c r="E12" s="196"/>
      <c r="F12" s="196"/>
      <c r="G12" s="196"/>
      <c r="H12" s="192">
        <f t="shared" si="0"/>
        <v>0</v>
      </c>
      <c r="I12" s="192">
        <f t="shared" si="1"/>
        <v>0</v>
      </c>
      <c r="J12" s="94">
        <v>44567</v>
      </c>
    </row>
    <row r="13" spans="1:10" x14ac:dyDescent="0.35">
      <c r="A13" s="193"/>
      <c r="B13" s="194"/>
      <c r="C13" s="195"/>
      <c r="D13" s="196"/>
      <c r="E13" s="196"/>
      <c r="F13" s="196"/>
      <c r="G13" s="196"/>
      <c r="H13" s="192">
        <f t="shared" si="0"/>
        <v>0</v>
      </c>
      <c r="I13" s="192">
        <f t="shared" si="1"/>
        <v>0</v>
      </c>
      <c r="J13" s="94">
        <v>44666</v>
      </c>
    </row>
    <row r="14" spans="1:10" x14ac:dyDescent="0.35">
      <c r="A14" s="193"/>
      <c r="B14" s="194"/>
      <c r="C14" s="195"/>
      <c r="D14" s="196"/>
      <c r="E14" s="196"/>
      <c r="F14" s="196"/>
      <c r="G14" s="196"/>
      <c r="H14" s="192">
        <f t="shared" si="0"/>
        <v>0</v>
      </c>
      <c r="I14" s="192">
        <f t="shared" si="1"/>
        <v>0</v>
      </c>
      <c r="J14" s="94">
        <v>44669</v>
      </c>
    </row>
    <row r="15" spans="1:10" x14ac:dyDescent="0.35">
      <c r="A15" s="193"/>
      <c r="B15" s="194"/>
      <c r="C15" s="195"/>
      <c r="D15" s="196"/>
      <c r="E15" s="196"/>
      <c r="F15" s="196"/>
      <c r="G15" s="196"/>
      <c r="H15" s="192">
        <f t="shared" si="0"/>
        <v>0</v>
      </c>
      <c r="I15" s="192">
        <f t="shared" si="1"/>
        <v>0</v>
      </c>
      <c r="J15" s="94">
        <v>44682</v>
      </c>
    </row>
    <row r="16" spans="1:10" x14ac:dyDescent="0.35">
      <c r="A16" s="193"/>
      <c r="B16" s="194"/>
      <c r="C16" s="195"/>
      <c r="D16" s="196"/>
      <c r="E16" s="196"/>
      <c r="F16" s="196"/>
      <c r="G16" s="196"/>
      <c r="H16" s="192">
        <f t="shared" si="0"/>
        <v>0</v>
      </c>
      <c r="I16" s="192">
        <f t="shared" si="1"/>
        <v>0</v>
      </c>
      <c r="J16" s="94">
        <v>44689</v>
      </c>
    </row>
    <row r="17" spans="1:10" x14ac:dyDescent="0.35">
      <c r="A17" s="193"/>
      <c r="B17" s="194"/>
      <c r="C17" s="195"/>
      <c r="D17" s="196"/>
      <c r="E17" s="196"/>
      <c r="F17" s="196"/>
      <c r="G17" s="196"/>
      <c r="H17" s="192">
        <f t="shared" si="0"/>
        <v>0</v>
      </c>
      <c r="I17" s="192">
        <f t="shared" si="1"/>
        <v>0</v>
      </c>
      <c r="J17" s="94">
        <v>44747</v>
      </c>
    </row>
    <row r="18" spans="1:10" x14ac:dyDescent="0.35">
      <c r="A18" s="193"/>
      <c r="B18" s="194"/>
      <c r="C18" s="195"/>
      <c r="D18" s="196"/>
      <c r="E18" s="196"/>
      <c r="F18" s="196"/>
      <c r="G18" s="196"/>
      <c r="H18" s="192">
        <f t="shared" si="0"/>
        <v>0</v>
      </c>
      <c r="I18" s="192">
        <f t="shared" si="1"/>
        <v>0</v>
      </c>
      <c r="J18" s="94">
        <v>44802</v>
      </c>
    </row>
    <row r="19" spans="1:10" x14ac:dyDescent="0.35">
      <c r="A19" s="193"/>
      <c r="B19" s="194"/>
      <c r="C19" s="195"/>
      <c r="D19" s="196"/>
      <c r="E19" s="196"/>
      <c r="F19" s="196"/>
      <c r="G19" s="196"/>
      <c r="H19" s="192">
        <f t="shared" si="0"/>
        <v>0</v>
      </c>
      <c r="I19" s="192">
        <f t="shared" si="1"/>
        <v>0</v>
      </c>
      <c r="J19" s="94">
        <v>44805</v>
      </c>
    </row>
    <row r="20" spans="1:10" x14ac:dyDescent="0.35">
      <c r="A20" s="193"/>
      <c r="B20" s="194"/>
      <c r="C20" s="195"/>
      <c r="D20" s="196"/>
      <c r="E20" s="196"/>
      <c r="F20" s="196"/>
      <c r="G20" s="196"/>
      <c r="H20" s="192">
        <f t="shared" si="0"/>
        <v>0</v>
      </c>
      <c r="I20" s="192">
        <f t="shared" si="1"/>
        <v>0</v>
      </c>
      <c r="J20" s="94">
        <v>44819</v>
      </c>
    </row>
    <row r="21" spans="1:10" x14ac:dyDescent="0.35">
      <c r="A21" s="193"/>
      <c r="B21" s="194"/>
      <c r="C21" s="195"/>
      <c r="D21" s="196"/>
      <c r="E21" s="196"/>
      <c r="F21" s="196"/>
      <c r="G21" s="196"/>
      <c r="H21" s="192">
        <f t="shared" si="0"/>
        <v>0</v>
      </c>
      <c r="I21" s="192">
        <f t="shared" si="1"/>
        <v>0</v>
      </c>
      <c r="J21" s="94">
        <v>44866</v>
      </c>
    </row>
    <row r="22" spans="1:10" x14ac:dyDescent="0.35">
      <c r="A22" s="193"/>
      <c r="B22" s="194"/>
      <c r="C22" s="195"/>
      <c r="D22" s="196"/>
      <c r="E22" s="196"/>
      <c r="F22" s="196"/>
      <c r="G22" s="196"/>
      <c r="H22" s="192">
        <f t="shared" si="0"/>
        <v>0</v>
      </c>
      <c r="I22" s="192">
        <f t="shared" si="1"/>
        <v>0</v>
      </c>
      <c r="J22" s="94">
        <v>44882</v>
      </c>
    </row>
    <row r="23" spans="1:10" x14ac:dyDescent="0.35">
      <c r="A23" s="193"/>
      <c r="B23" s="194"/>
      <c r="C23" s="195"/>
      <c r="D23" s="196"/>
      <c r="E23" s="196"/>
      <c r="F23" s="196"/>
      <c r="G23" s="196"/>
      <c r="H23" s="192">
        <f t="shared" si="0"/>
        <v>0</v>
      </c>
      <c r="I23" s="192">
        <f t="shared" si="1"/>
        <v>0</v>
      </c>
      <c r="J23" s="94">
        <v>44919</v>
      </c>
    </row>
    <row r="24" spans="1:10" x14ac:dyDescent="0.35">
      <c r="A24" s="193"/>
      <c r="B24" s="194"/>
      <c r="C24" s="195"/>
      <c r="D24" s="196"/>
      <c r="E24" s="196"/>
      <c r="F24" s="196"/>
      <c r="G24" s="196"/>
      <c r="H24" s="192">
        <f t="shared" si="0"/>
        <v>0</v>
      </c>
      <c r="I24" s="192">
        <f t="shared" si="1"/>
        <v>0</v>
      </c>
      <c r="J24" s="94">
        <v>44920</v>
      </c>
    </row>
    <row r="25" spans="1:10" x14ac:dyDescent="0.35">
      <c r="A25" s="193"/>
      <c r="B25" s="197"/>
      <c r="C25" s="198"/>
      <c r="D25" s="199"/>
      <c r="E25" s="199"/>
      <c r="F25" s="196"/>
      <c r="G25" s="196"/>
      <c r="H25" s="192">
        <f t="shared" si="0"/>
        <v>0</v>
      </c>
      <c r="I25" s="192">
        <f t="shared" si="1"/>
        <v>0</v>
      </c>
      <c r="J25" s="94">
        <v>44921</v>
      </c>
    </row>
    <row r="26" spans="1:10" x14ac:dyDescent="0.35">
      <c r="A26" s="193"/>
      <c r="B26" s="197"/>
      <c r="C26" s="198"/>
      <c r="D26" s="199"/>
      <c r="E26" s="199"/>
      <c r="F26" s="196"/>
      <c r="G26" s="196"/>
      <c r="H26" s="192">
        <f t="shared" si="0"/>
        <v>0</v>
      </c>
      <c r="I26" s="192">
        <f t="shared" si="1"/>
        <v>0</v>
      </c>
    </row>
    <row r="27" spans="1:10" x14ac:dyDescent="0.35">
      <c r="A27" s="193"/>
      <c r="B27" s="197"/>
      <c r="C27" s="198"/>
      <c r="D27" s="199"/>
      <c r="E27" s="199"/>
      <c r="F27" s="196"/>
      <c r="G27" s="196"/>
      <c r="H27" s="192">
        <f t="shared" si="0"/>
        <v>0</v>
      </c>
      <c r="I27" s="192">
        <f t="shared" si="1"/>
        <v>0</v>
      </c>
    </row>
    <row r="28" spans="1:10" x14ac:dyDescent="0.35">
      <c r="A28" s="193"/>
      <c r="B28" s="197"/>
      <c r="C28" s="198"/>
      <c r="D28" s="199"/>
      <c r="E28" s="199"/>
      <c r="F28" s="196"/>
      <c r="G28" s="196"/>
      <c r="H28" s="192">
        <f t="shared" si="0"/>
        <v>0</v>
      </c>
      <c r="I28" s="192">
        <f t="shared" si="1"/>
        <v>0</v>
      </c>
    </row>
    <row r="29" spans="1:10" x14ac:dyDescent="0.35">
      <c r="A29" s="193"/>
      <c r="B29" s="197"/>
      <c r="C29" s="198"/>
      <c r="D29" s="199"/>
      <c r="E29" s="199"/>
      <c r="F29" s="196"/>
      <c r="G29" s="196"/>
      <c r="H29" s="192">
        <f t="shared" si="0"/>
        <v>0</v>
      </c>
      <c r="I29" s="192">
        <f t="shared" si="1"/>
        <v>0</v>
      </c>
    </row>
    <row r="30" spans="1:10" x14ac:dyDescent="0.35">
      <c r="A30" s="193"/>
      <c r="B30" s="197"/>
      <c r="C30" s="198"/>
      <c r="D30" s="199"/>
      <c r="E30" s="199"/>
      <c r="F30" s="196"/>
      <c r="G30" s="196"/>
      <c r="H30" s="192">
        <f t="shared" si="0"/>
        <v>0</v>
      </c>
      <c r="I30" s="192">
        <f t="shared" si="1"/>
        <v>0</v>
      </c>
    </row>
    <row r="31" spans="1:10" ht="11.5" customHeight="1" x14ac:dyDescent="0.35">
      <c r="A31" s="193"/>
      <c r="B31" s="197"/>
      <c r="C31" s="198"/>
      <c r="D31" s="199"/>
      <c r="E31" s="199"/>
      <c r="F31" s="196"/>
      <c r="G31" s="196"/>
      <c r="H31" s="192">
        <f t="shared" si="0"/>
        <v>0</v>
      </c>
      <c r="I31" s="192">
        <f t="shared" si="1"/>
        <v>0</v>
      </c>
    </row>
    <row r="32" spans="1:10" x14ac:dyDescent="0.35">
      <c r="A32" s="193"/>
      <c r="B32" s="197"/>
      <c r="C32" s="198"/>
      <c r="D32" s="199"/>
      <c r="E32" s="199"/>
      <c r="F32" s="196"/>
      <c r="G32" s="196"/>
      <c r="H32" s="192">
        <f t="shared" si="0"/>
        <v>0</v>
      </c>
      <c r="I32" s="192">
        <f t="shared" si="1"/>
        <v>0</v>
      </c>
    </row>
    <row r="33" spans="1:10" x14ac:dyDescent="0.35">
      <c r="A33" s="193"/>
      <c r="B33" s="197"/>
      <c r="C33" s="198"/>
      <c r="D33" s="199"/>
      <c r="E33" s="199"/>
      <c r="F33" s="196"/>
      <c r="G33" s="196"/>
      <c r="H33" s="192">
        <f t="shared" si="0"/>
        <v>0</v>
      </c>
      <c r="I33" s="192">
        <f t="shared" si="1"/>
        <v>0</v>
      </c>
    </row>
    <row r="34" spans="1:10" x14ac:dyDescent="0.35">
      <c r="A34" s="193"/>
      <c r="B34" s="197"/>
      <c r="C34" s="198"/>
      <c r="D34" s="199"/>
      <c r="E34" s="199"/>
      <c r="F34" s="196"/>
      <c r="G34" s="196"/>
      <c r="H34" s="192">
        <f t="shared" si="0"/>
        <v>0</v>
      </c>
      <c r="I34" s="192">
        <f t="shared" si="1"/>
        <v>0</v>
      </c>
    </row>
    <row r="35" spans="1:10" x14ac:dyDescent="0.35">
      <c r="A35" s="193"/>
      <c r="B35" s="197"/>
      <c r="C35" s="198"/>
      <c r="D35" s="199"/>
      <c r="E35" s="199"/>
      <c r="F35" s="196"/>
      <c r="G35" s="196"/>
      <c r="H35" s="192">
        <f t="shared" si="0"/>
        <v>0</v>
      </c>
      <c r="I35" s="192">
        <f t="shared" si="1"/>
        <v>0</v>
      </c>
    </row>
    <row r="36" spans="1:10" x14ac:dyDescent="0.35">
      <c r="A36" s="193"/>
      <c r="B36" s="197"/>
      <c r="C36" s="198"/>
      <c r="D36" s="199"/>
      <c r="E36" s="199"/>
      <c r="F36" s="196"/>
      <c r="G36" s="196"/>
      <c r="H36" s="192">
        <f t="shared" si="0"/>
        <v>0</v>
      </c>
      <c r="I36" s="192">
        <f t="shared" si="1"/>
        <v>0</v>
      </c>
    </row>
    <row r="37" spans="1:10" x14ac:dyDescent="0.35">
      <c r="A37" s="193"/>
      <c r="B37" s="197"/>
      <c r="C37" s="198"/>
      <c r="D37" s="199"/>
      <c r="E37" s="199"/>
      <c r="F37" s="196"/>
      <c r="G37" s="196"/>
      <c r="H37" s="192">
        <f t="shared" si="0"/>
        <v>0</v>
      </c>
      <c r="I37" s="192">
        <f t="shared" si="1"/>
        <v>0</v>
      </c>
    </row>
    <row r="38" spans="1:10" x14ac:dyDescent="0.35">
      <c r="A38" s="193"/>
      <c r="B38" s="197"/>
      <c r="C38" s="198"/>
      <c r="D38" s="199"/>
      <c r="E38" s="199"/>
      <c r="F38" s="196"/>
      <c r="G38" s="196"/>
      <c r="H38" s="192">
        <f t="shared" si="0"/>
        <v>0</v>
      </c>
      <c r="I38" s="192">
        <f t="shared" si="1"/>
        <v>0</v>
      </c>
    </row>
    <row r="39" spans="1:10" x14ac:dyDescent="0.35">
      <c r="A39" s="193"/>
      <c r="B39" s="197"/>
      <c r="C39" s="198"/>
      <c r="D39" s="199"/>
      <c r="E39" s="199"/>
      <c r="F39" s="196"/>
      <c r="G39" s="196"/>
      <c r="H39" s="192">
        <f t="shared" si="0"/>
        <v>0</v>
      </c>
      <c r="I39" s="192">
        <f t="shared" si="1"/>
        <v>0</v>
      </c>
    </row>
    <row r="40" spans="1:10" s="200" customFormat="1" x14ac:dyDescent="0.35">
      <c r="A40" s="305"/>
      <c r="B40" s="305"/>
      <c r="C40" s="305"/>
      <c r="D40" s="305"/>
      <c r="E40" s="305"/>
      <c r="F40" s="305"/>
      <c r="G40" s="305"/>
      <c r="H40" s="305"/>
      <c r="I40" s="305"/>
      <c r="J40" s="305"/>
    </row>
    <row r="41" spans="1:10" ht="11.25" customHeight="1" x14ac:dyDescent="0.35">
      <c r="A41" s="306" t="s">
        <v>177</v>
      </c>
      <c r="B41" s="306"/>
      <c r="C41" s="306"/>
      <c r="D41" s="306"/>
      <c r="E41" s="307"/>
      <c r="F41" s="307"/>
      <c r="G41" s="307"/>
      <c r="H41" s="132"/>
      <c r="I41" s="201"/>
    </row>
    <row r="42" spans="1:10" x14ac:dyDescent="0.35">
      <c r="A42" s="312" t="s">
        <v>178</v>
      </c>
      <c r="B42" s="312"/>
      <c r="C42" s="312"/>
      <c r="D42" s="312"/>
      <c r="E42" s="313" t="s">
        <v>54</v>
      </c>
      <c r="F42" s="313"/>
      <c r="G42" s="313"/>
      <c r="H42" s="313"/>
      <c r="I42" s="313"/>
    </row>
    <row r="43" spans="1:10" ht="11.25" customHeight="1" x14ac:dyDescent="0.35">
      <c r="A43" s="306" t="s">
        <v>227</v>
      </c>
      <c r="B43" s="312"/>
      <c r="C43" s="312"/>
      <c r="D43" s="312"/>
      <c r="E43" s="307"/>
      <c r="F43" s="307"/>
      <c r="G43" s="307"/>
      <c r="H43" s="307"/>
      <c r="I43" s="307"/>
    </row>
    <row r="44" spans="1:10" x14ac:dyDescent="0.35">
      <c r="A44" s="306" t="s">
        <v>178</v>
      </c>
      <c r="B44" s="306"/>
      <c r="C44" s="306"/>
      <c r="D44" s="306"/>
      <c r="E44" s="313" t="s">
        <v>54</v>
      </c>
      <c r="F44" s="313"/>
      <c r="G44" s="313"/>
      <c r="H44" s="313"/>
      <c r="I44" s="313"/>
    </row>
    <row r="45" spans="1:10" ht="10.5" customHeight="1" x14ac:dyDescent="0.35">
      <c r="A45" s="301" t="str">
        <f>'Súhrnný výkaz 4Q 2022'!A1:D1</f>
        <v xml:space="preserve">Prijímateľ finančného príspevku: </v>
      </c>
      <c r="B45" s="301"/>
      <c r="C45" s="301"/>
      <c r="D45" s="301"/>
      <c r="E45" s="301"/>
      <c r="F45" s="301"/>
      <c r="G45" s="301"/>
      <c r="H45" s="301"/>
      <c r="I45" s="301"/>
    </row>
    <row r="46" spans="1:10" x14ac:dyDescent="0.35">
      <c r="A46" s="301" t="str">
        <f>'Súhrnný výkaz 4Q 2022'!A2:D2</f>
        <v xml:space="preserve">IČO: </v>
      </c>
      <c r="B46" s="301"/>
      <c r="C46" s="301"/>
      <c r="D46" s="301"/>
      <c r="E46" s="301"/>
      <c r="F46" s="301"/>
      <c r="G46" s="301"/>
      <c r="H46" s="301"/>
      <c r="I46" s="301"/>
    </row>
    <row r="47" spans="1:10" ht="10.5" customHeight="1" x14ac:dyDescent="0.35">
      <c r="A47" s="301" t="str">
        <f>'Súhrnný výkaz 4Q 2022'!A3:D3</f>
        <v xml:space="preserve">Číslo zmluvy o poskytnutí finančného príspevku: </v>
      </c>
      <c r="B47" s="301"/>
      <c r="C47" s="301"/>
      <c r="D47" s="301"/>
      <c r="E47" s="301"/>
      <c r="F47" s="301"/>
      <c r="G47" s="301"/>
      <c r="H47" s="301"/>
      <c r="I47" s="301"/>
    </row>
    <row r="48" spans="1:10" ht="10.5" customHeight="1" x14ac:dyDescent="0.35">
      <c r="A48" s="301" t="str">
        <f>'Súhrnný výkaz 4Q 2022'!A4:D4</f>
        <v xml:space="preserve">Názov a adresa zariadenia sociálnej služby: </v>
      </c>
      <c r="B48" s="301"/>
      <c r="C48" s="301"/>
      <c r="D48" s="301"/>
      <c r="E48" s="301"/>
      <c r="F48" s="301"/>
      <c r="G48" s="301"/>
      <c r="H48" s="301"/>
      <c r="I48" s="301"/>
    </row>
    <row r="49" spans="1:9" ht="10.5" customHeight="1" x14ac:dyDescent="0.35">
      <c r="A49" s="301" t="str">
        <f>'Súhrnný výkaz 4Q 2022'!A5:D5</f>
        <v xml:space="preserve">Druh sociálnej služby (napr. denný stacionár a pod.): </v>
      </c>
      <c r="B49" s="301"/>
      <c r="C49" s="301"/>
      <c r="D49" s="301"/>
      <c r="E49" s="301"/>
      <c r="F49" s="301"/>
      <c r="G49" s="301"/>
      <c r="H49" s="301"/>
      <c r="I49" s="301"/>
    </row>
    <row r="50" spans="1:9" x14ac:dyDescent="0.35">
      <c r="A50" s="298" t="s">
        <v>172</v>
      </c>
      <c r="B50" s="299"/>
      <c r="C50" s="299"/>
      <c r="D50" s="299"/>
      <c r="E50" s="299"/>
      <c r="F50" s="299"/>
      <c r="G50" s="299"/>
      <c r="H50" s="299"/>
      <c r="I50" s="299"/>
    </row>
    <row r="51" spans="1:9" ht="49" customHeight="1" x14ac:dyDescent="0.35">
      <c r="A51" s="300" t="s">
        <v>18</v>
      </c>
      <c r="B51" s="300" t="s">
        <v>3</v>
      </c>
      <c r="C51" s="300" t="s">
        <v>4</v>
      </c>
      <c r="D51" s="300" t="s">
        <v>5</v>
      </c>
      <c r="E51" s="300" t="s">
        <v>6</v>
      </c>
      <c r="F51" s="300" t="s">
        <v>180</v>
      </c>
      <c r="G51" s="300"/>
      <c r="H51" s="300" t="s">
        <v>173</v>
      </c>
      <c r="I51" s="310" t="s">
        <v>174</v>
      </c>
    </row>
    <row r="52" spans="1:9" ht="26.25" customHeight="1" x14ac:dyDescent="0.35">
      <c r="A52" s="300"/>
      <c r="B52" s="300"/>
      <c r="C52" s="300"/>
      <c r="D52" s="300"/>
      <c r="E52" s="300"/>
      <c r="F52" s="191" t="s">
        <v>175</v>
      </c>
      <c r="G52" s="191" t="s">
        <v>176</v>
      </c>
      <c r="H52" s="300"/>
      <c r="I52" s="311"/>
    </row>
    <row r="53" spans="1:9" x14ac:dyDescent="0.35">
      <c r="A53" s="193"/>
      <c r="B53" s="194"/>
      <c r="C53" s="195"/>
      <c r="D53" s="196"/>
      <c r="E53" s="196"/>
      <c r="F53" s="196"/>
      <c r="G53" s="196"/>
      <c r="H53" s="192">
        <f>NETWORKDAYS(F53,G53,($J$11:$J$25))</f>
        <v>0</v>
      </c>
      <c r="I53" s="192">
        <f>IF(G53&gt;0,H53,0)</f>
        <v>0</v>
      </c>
    </row>
    <row r="54" spans="1:9" x14ac:dyDescent="0.35">
      <c r="A54" s="193"/>
      <c r="B54" s="194"/>
      <c r="C54" s="195"/>
      <c r="D54" s="196"/>
      <c r="E54" s="196"/>
      <c r="F54" s="196"/>
      <c r="G54" s="196"/>
      <c r="H54" s="192">
        <f t="shared" ref="H54:H82" si="2">NETWORKDAYS(F54,G54,($J$11:$J$25))</f>
        <v>0</v>
      </c>
      <c r="I54" s="192">
        <f t="shared" ref="I54:I82" si="3">IF(G54&gt;0,H54,0)</f>
        <v>0</v>
      </c>
    </row>
    <row r="55" spans="1:9" x14ac:dyDescent="0.35">
      <c r="A55" s="193"/>
      <c r="B55" s="194"/>
      <c r="C55" s="195"/>
      <c r="D55" s="196"/>
      <c r="E55" s="196"/>
      <c r="F55" s="196"/>
      <c r="G55" s="196"/>
      <c r="H55" s="192">
        <f t="shared" si="2"/>
        <v>0</v>
      </c>
      <c r="I55" s="192">
        <f t="shared" si="3"/>
        <v>0</v>
      </c>
    </row>
    <row r="56" spans="1:9" x14ac:dyDescent="0.35">
      <c r="A56" s="193"/>
      <c r="B56" s="194"/>
      <c r="C56" s="195"/>
      <c r="D56" s="196"/>
      <c r="E56" s="196"/>
      <c r="F56" s="196"/>
      <c r="G56" s="196"/>
      <c r="H56" s="192">
        <f t="shared" si="2"/>
        <v>0</v>
      </c>
      <c r="I56" s="192">
        <f t="shared" si="3"/>
        <v>0</v>
      </c>
    </row>
    <row r="57" spans="1:9" x14ac:dyDescent="0.35">
      <c r="A57" s="193"/>
      <c r="B57" s="194"/>
      <c r="C57" s="195"/>
      <c r="D57" s="196"/>
      <c r="E57" s="196"/>
      <c r="F57" s="196"/>
      <c r="G57" s="196"/>
      <c r="H57" s="192">
        <f t="shared" si="2"/>
        <v>0</v>
      </c>
      <c r="I57" s="192">
        <f t="shared" si="3"/>
        <v>0</v>
      </c>
    </row>
    <row r="58" spans="1:9" x14ac:dyDescent="0.35">
      <c r="A58" s="193"/>
      <c r="B58" s="194"/>
      <c r="C58" s="195"/>
      <c r="D58" s="196"/>
      <c r="E58" s="196"/>
      <c r="F58" s="196"/>
      <c r="G58" s="196"/>
      <c r="H58" s="192">
        <f t="shared" si="2"/>
        <v>0</v>
      </c>
      <c r="I58" s="192">
        <f t="shared" si="3"/>
        <v>0</v>
      </c>
    </row>
    <row r="59" spans="1:9" x14ac:dyDescent="0.35">
      <c r="A59" s="193"/>
      <c r="B59" s="194"/>
      <c r="C59" s="195"/>
      <c r="D59" s="196"/>
      <c r="E59" s="196"/>
      <c r="F59" s="196"/>
      <c r="G59" s="196"/>
      <c r="H59" s="192">
        <f t="shared" si="2"/>
        <v>0</v>
      </c>
      <c r="I59" s="192">
        <f t="shared" si="3"/>
        <v>0</v>
      </c>
    </row>
    <row r="60" spans="1:9" x14ac:dyDescent="0.35">
      <c r="A60" s="193"/>
      <c r="B60" s="194"/>
      <c r="C60" s="195"/>
      <c r="D60" s="196"/>
      <c r="E60" s="196"/>
      <c r="F60" s="196"/>
      <c r="G60" s="196"/>
      <c r="H60" s="192">
        <f t="shared" si="2"/>
        <v>0</v>
      </c>
      <c r="I60" s="192">
        <f t="shared" si="3"/>
        <v>0</v>
      </c>
    </row>
    <row r="61" spans="1:9" x14ac:dyDescent="0.35">
      <c r="A61" s="193"/>
      <c r="B61" s="194"/>
      <c r="C61" s="195"/>
      <c r="D61" s="196"/>
      <c r="E61" s="196"/>
      <c r="F61" s="196"/>
      <c r="G61" s="196"/>
      <c r="H61" s="192">
        <f t="shared" si="2"/>
        <v>0</v>
      </c>
      <c r="I61" s="192">
        <f t="shared" si="3"/>
        <v>0</v>
      </c>
    </row>
    <row r="62" spans="1:9" x14ac:dyDescent="0.35">
      <c r="A62" s="193"/>
      <c r="B62" s="194"/>
      <c r="C62" s="195"/>
      <c r="D62" s="196"/>
      <c r="E62" s="196"/>
      <c r="F62" s="196"/>
      <c r="G62" s="196"/>
      <c r="H62" s="192">
        <f t="shared" si="2"/>
        <v>0</v>
      </c>
      <c r="I62" s="192">
        <f t="shared" si="3"/>
        <v>0</v>
      </c>
    </row>
    <row r="63" spans="1:9" x14ac:dyDescent="0.35">
      <c r="A63" s="193"/>
      <c r="B63" s="194"/>
      <c r="C63" s="195"/>
      <c r="D63" s="196"/>
      <c r="E63" s="196"/>
      <c r="F63" s="196"/>
      <c r="G63" s="196"/>
      <c r="H63" s="192">
        <f t="shared" si="2"/>
        <v>0</v>
      </c>
      <c r="I63" s="192">
        <f t="shared" si="3"/>
        <v>0</v>
      </c>
    </row>
    <row r="64" spans="1:9" x14ac:dyDescent="0.35">
      <c r="A64" s="193"/>
      <c r="B64" s="194"/>
      <c r="C64" s="195"/>
      <c r="D64" s="196"/>
      <c r="E64" s="196"/>
      <c r="F64" s="196"/>
      <c r="G64" s="196"/>
      <c r="H64" s="192">
        <f t="shared" si="2"/>
        <v>0</v>
      </c>
      <c r="I64" s="192">
        <f t="shared" si="3"/>
        <v>0</v>
      </c>
    </row>
    <row r="65" spans="1:9" x14ac:dyDescent="0.35">
      <c r="A65" s="193"/>
      <c r="B65" s="194"/>
      <c r="C65" s="195"/>
      <c r="D65" s="196"/>
      <c r="E65" s="196"/>
      <c r="F65" s="196"/>
      <c r="G65" s="196"/>
      <c r="H65" s="192">
        <f t="shared" si="2"/>
        <v>0</v>
      </c>
      <c r="I65" s="192">
        <f t="shared" si="3"/>
        <v>0</v>
      </c>
    </row>
    <row r="66" spans="1:9" x14ac:dyDescent="0.35">
      <c r="A66" s="193"/>
      <c r="B66" s="194"/>
      <c r="C66" s="195"/>
      <c r="D66" s="196"/>
      <c r="E66" s="196"/>
      <c r="F66" s="196"/>
      <c r="G66" s="196"/>
      <c r="H66" s="192">
        <f t="shared" si="2"/>
        <v>0</v>
      </c>
      <c r="I66" s="192">
        <f t="shared" si="3"/>
        <v>0</v>
      </c>
    </row>
    <row r="67" spans="1:9" x14ac:dyDescent="0.35">
      <c r="A67" s="193"/>
      <c r="B67" s="194"/>
      <c r="C67" s="195"/>
      <c r="D67" s="196"/>
      <c r="E67" s="196"/>
      <c r="F67" s="196"/>
      <c r="G67" s="196"/>
      <c r="H67" s="192">
        <f t="shared" si="2"/>
        <v>0</v>
      </c>
      <c r="I67" s="192">
        <f t="shared" si="3"/>
        <v>0</v>
      </c>
    </row>
    <row r="68" spans="1:9" x14ac:dyDescent="0.35">
      <c r="A68" s="193"/>
      <c r="B68" s="197"/>
      <c r="C68" s="198"/>
      <c r="D68" s="199"/>
      <c r="E68" s="199"/>
      <c r="F68" s="196"/>
      <c r="G68" s="196"/>
      <c r="H68" s="192">
        <f t="shared" si="2"/>
        <v>0</v>
      </c>
      <c r="I68" s="192">
        <f t="shared" si="3"/>
        <v>0</v>
      </c>
    </row>
    <row r="69" spans="1:9" x14ac:dyDescent="0.35">
      <c r="A69" s="193"/>
      <c r="B69" s="197"/>
      <c r="C69" s="198"/>
      <c r="D69" s="199"/>
      <c r="E69" s="199"/>
      <c r="F69" s="196"/>
      <c r="G69" s="196"/>
      <c r="H69" s="192">
        <f t="shared" si="2"/>
        <v>0</v>
      </c>
      <c r="I69" s="192">
        <f t="shared" si="3"/>
        <v>0</v>
      </c>
    </row>
    <row r="70" spans="1:9" x14ac:dyDescent="0.35">
      <c r="A70" s="193"/>
      <c r="B70" s="197"/>
      <c r="C70" s="198"/>
      <c r="D70" s="199"/>
      <c r="E70" s="199"/>
      <c r="F70" s="196"/>
      <c r="G70" s="196"/>
      <c r="H70" s="192">
        <f t="shared" si="2"/>
        <v>0</v>
      </c>
      <c r="I70" s="192">
        <f t="shared" si="3"/>
        <v>0</v>
      </c>
    </row>
    <row r="71" spans="1:9" x14ac:dyDescent="0.35">
      <c r="A71" s="193"/>
      <c r="B71" s="197"/>
      <c r="C71" s="198"/>
      <c r="D71" s="199"/>
      <c r="E71" s="199"/>
      <c r="F71" s="196"/>
      <c r="G71" s="196"/>
      <c r="H71" s="192">
        <f t="shared" si="2"/>
        <v>0</v>
      </c>
      <c r="I71" s="192">
        <f t="shared" si="3"/>
        <v>0</v>
      </c>
    </row>
    <row r="72" spans="1:9" x14ac:dyDescent="0.35">
      <c r="A72" s="193"/>
      <c r="B72" s="197"/>
      <c r="C72" s="198"/>
      <c r="D72" s="199"/>
      <c r="E72" s="199"/>
      <c r="F72" s="196"/>
      <c r="G72" s="196"/>
      <c r="H72" s="192">
        <f t="shared" si="2"/>
        <v>0</v>
      </c>
      <c r="I72" s="192">
        <f t="shared" si="3"/>
        <v>0</v>
      </c>
    </row>
    <row r="73" spans="1:9" x14ac:dyDescent="0.35">
      <c r="A73" s="193"/>
      <c r="B73" s="197"/>
      <c r="C73" s="198"/>
      <c r="D73" s="199"/>
      <c r="E73" s="199"/>
      <c r="F73" s="196"/>
      <c r="G73" s="196"/>
      <c r="H73" s="192">
        <f t="shared" si="2"/>
        <v>0</v>
      </c>
      <c r="I73" s="192">
        <f t="shared" si="3"/>
        <v>0</v>
      </c>
    </row>
    <row r="74" spans="1:9" x14ac:dyDescent="0.35">
      <c r="A74" s="193"/>
      <c r="B74" s="197"/>
      <c r="C74" s="198"/>
      <c r="D74" s="199"/>
      <c r="E74" s="199"/>
      <c r="F74" s="196"/>
      <c r="G74" s="196"/>
      <c r="H74" s="192">
        <f t="shared" si="2"/>
        <v>0</v>
      </c>
      <c r="I74" s="192">
        <f t="shared" si="3"/>
        <v>0</v>
      </c>
    </row>
    <row r="75" spans="1:9" x14ac:dyDescent="0.35">
      <c r="A75" s="193"/>
      <c r="B75" s="197"/>
      <c r="C75" s="198"/>
      <c r="D75" s="199"/>
      <c r="E75" s="199"/>
      <c r="F75" s="196"/>
      <c r="G75" s="196"/>
      <c r="H75" s="192">
        <f t="shared" si="2"/>
        <v>0</v>
      </c>
      <c r="I75" s="192">
        <f t="shared" si="3"/>
        <v>0</v>
      </c>
    </row>
    <row r="76" spans="1:9" x14ac:dyDescent="0.35">
      <c r="A76" s="193"/>
      <c r="B76" s="197"/>
      <c r="C76" s="198"/>
      <c r="D76" s="199"/>
      <c r="E76" s="199"/>
      <c r="F76" s="196"/>
      <c r="G76" s="196"/>
      <c r="H76" s="192">
        <f t="shared" si="2"/>
        <v>0</v>
      </c>
      <c r="I76" s="192">
        <f t="shared" si="3"/>
        <v>0</v>
      </c>
    </row>
    <row r="77" spans="1:9" x14ac:dyDescent="0.35">
      <c r="A77" s="193"/>
      <c r="B77" s="197"/>
      <c r="C77" s="198"/>
      <c r="D77" s="199"/>
      <c r="E77" s="199"/>
      <c r="F77" s="196"/>
      <c r="G77" s="196"/>
      <c r="H77" s="192">
        <f t="shared" si="2"/>
        <v>0</v>
      </c>
      <c r="I77" s="192">
        <f t="shared" si="3"/>
        <v>0</v>
      </c>
    </row>
    <row r="78" spans="1:9" x14ac:dyDescent="0.35">
      <c r="A78" s="193"/>
      <c r="B78" s="197"/>
      <c r="C78" s="198"/>
      <c r="D78" s="199"/>
      <c r="E78" s="199"/>
      <c r="F78" s="196"/>
      <c r="G78" s="196"/>
      <c r="H78" s="192">
        <f t="shared" si="2"/>
        <v>0</v>
      </c>
      <c r="I78" s="192">
        <f t="shared" si="3"/>
        <v>0</v>
      </c>
    </row>
    <row r="79" spans="1:9" x14ac:dyDescent="0.35">
      <c r="A79" s="193"/>
      <c r="B79" s="197"/>
      <c r="C79" s="198"/>
      <c r="D79" s="199"/>
      <c r="E79" s="199"/>
      <c r="F79" s="196"/>
      <c r="G79" s="196"/>
      <c r="H79" s="192">
        <f t="shared" si="2"/>
        <v>0</v>
      </c>
      <c r="I79" s="192">
        <f t="shared" si="3"/>
        <v>0</v>
      </c>
    </row>
    <row r="80" spans="1:9" x14ac:dyDescent="0.35">
      <c r="A80" s="193"/>
      <c r="B80" s="197"/>
      <c r="C80" s="198"/>
      <c r="D80" s="199"/>
      <c r="E80" s="199"/>
      <c r="F80" s="196"/>
      <c r="G80" s="196"/>
      <c r="H80" s="192">
        <f t="shared" si="2"/>
        <v>0</v>
      </c>
      <c r="I80" s="192">
        <f t="shared" si="3"/>
        <v>0</v>
      </c>
    </row>
    <row r="81" spans="1:9" x14ac:dyDescent="0.35">
      <c r="A81" s="193"/>
      <c r="B81" s="197"/>
      <c r="C81" s="198"/>
      <c r="D81" s="199"/>
      <c r="E81" s="199"/>
      <c r="F81" s="196"/>
      <c r="G81" s="196"/>
      <c r="H81" s="192">
        <f t="shared" si="2"/>
        <v>0</v>
      </c>
      <c r="I81" s="192">
        <f t="shared" si="3"/>
        <v>0</v>
      </c>
    </row>
    <row r="82" spans="1:9" x14ac:dyDescent="0.35">
      <c r="A82" s="193"/>
      <c r="B82" s="197"/>
      <c r="C82" s="198"/>
      <c r="D82" s="199"/>
      <c r="E82" s="199"/>
      <c r="F82" s="196"/>
      <c r="G82" s="196"/>
      <c r="H82" s="192">
        <f t="shared" si="2"/>
        <v>0</v>
      </c>
      <c r="I82" s="192">
        <f t="shared" si="3"/>
        <v>0</v>
      </c>
    </row>
    <row r="83" spans="1:9" s="200" customFormat="1" x14ac:dyDescent="0.35"/>
    <row r="84" spans="1:9" x14ac:dyDescent="0.35">
      <c r="A84" s="306" t="s">
        <v>177</v>
      </c>
      <c r="B84" s="306"/>
      <c r="C84" s="306"/>
      <c r="D84" s="306"/>
      <c r="E84" s="307"/>
      <c r="F84" s="307"/>
      <c r="G84" s="307"/>
      <c r="H84" s="132"/>
      <c r="I84" s="201"/>
    </row>
    <row r="85" spans="1:9" x14ac:dyDescent="0.35">
      <c r="A85" s="312" t="s">
        <v>178</v>
      </c>
      <c r="B85" s="312"/>
      <c r="C85" s="312"/>
      <c r="D85" s="312"/>
      <c r="E85" s="313" t="s">
        <v>54</v>
      </c>
      <c r="F85" s="313"/>
      <c r="G85" s="313"/>
      <c r="H85" s="313"/>
      <c r="I85" s="313"/>
    </row>
    <row r="86" spans="1:9" x14ac:dyDescent="0.35">
      <c r="A86" s="306" t="s">
        <v>227</v>
      </c>
      <c r="B86" s="312"/>
      <c r="C86" s="312"/>
      <c r="D86" s="312"/>
      <c r="E86" s="307"/>
      <c r="F86" s="307"/>
      <c r="G86" s="307"/>
      <c r="H86" s="307"/>
      <c r="I86" s="307"/>
    </row>
    <row r="87" spans="1:9" x14ac:dyDescent="0.35">
      <c r="A87" s="306" t="s">
        <v>178</v>
      </c>
      <c r="B87" s="306"/>
      <c r="C87" s="306"/>
      <c r="D87" s="306"/>
      <c r="E87" s="313" t="s">
        <v>54</v>
      </c>
      <c r="F87" s="313"/>
      <c r="G87" s="313"/>
      <c r="H87" s="313"/>
      <c r="I87" s="313"/>
    </row>
    <row r="88" spans="1:9" x14ac:dyDescent="0.35">
      <c r="A88" s="301" t="str">
        <f>'Súhrnný výkaz 4Q 2022'!A1:D1</f>
        <v xml:space="preserve">Prijímateľ finančného príspevku: </v>
      </c>
      <c r="B88" s="301"/>
      <c r="C88" s="301"/>
      <c r="D88" s="301"/>
      <c r="E88" s="301"/>
      <c r="F88" s="301"/>
      <c r="G88" s="301"/>
      <c r="H88" s="301"/>
      <c r="I88" s="301"/>
    </row>
    <row r="89" spans="1:9" x14ac:dyDescent="0.35">
      <c r="A89" s="301" t="str">
        <f>'Súhrnný výkaz 4Q 2022'!A2:D2</f>
        <v xml:space="preserve">IČO: </v>
      </c>
      <c r="B89" s="301"/>
      <c r="C89" s="301"/>
      <c r="D89" s="301"/>
      <c r="E89" s="301"/>
      <c r="F89" s="301"/>
      <c r="G89" s="301"/>
      <c r="H89" s="301"/>
      <c r="I89" s="301"/>
    </row>
    <row r="90" spans="1:9" ht="11.25" customHeight="1" x14ac:dyDescent="0.35">
      <c r="A90" s="301" t="str">
        <f>'Súhrnný výkaz 4Q 2022'!A3:D3</f>
        <v xml:space="preserve">Číslo zmluvy o poskytnutí finančného príspevku: </v>
      </c>
      <c r="B90" s="301"/>
      <c r="C90" s="301"/>
      <c r="D90" s="301"/>
      <c r="E90" s="301"/>
      <c r="F90" s="301"/>
      <c r="G90" s="301"/>
      <c r="H90" s="301"/>
      <c r="I90" s="301"/>
    </row>
    <row r="91" spans="1:9" ht="11.25" customHeight="1" x14ac:dyDescent="0.35">
      <c r="A91" s="301" t="str">
        <f>'Súhrnný výkaz 4Q 2022'!A4:D4</f>
        <v xml:space="preserve">Názov a adresa zariadenia sociálnej služby: </v>
      </c>
      <c r="B91" s="301"/>
      <c r="C91" s="301"/>
      <c r="D91" s="301"/>
      <c r="E91" s="301"/>
      <c r="F91" s="301"/>
      <c r="G91" s="301"/>
      <c r="H91" s="301"/>
      <c r="I91" s="301"/>
    </row>
    <row r="92" spans="1:9" ht="11.25" customHeight="1" x14ac:dyDescent="0.35">
      <c r="A92" s="301" t="str">
        <f>'Súhrnný výkaz 4Q 2022'!A5:D5</f>
        <v xml:space="preserve">Druh sociálnej služby (napr. denný stacionár a pod.): </v>
      </c>
      <c r="B92" s="301"/>
      <c r="C92" s="301"/>
      <c r="D92" s="301"/>
      <c r="E92" s="301"/>
      <c r="F92" s="301"/>
      <c r="G92" s="301"/>
      <c r="H92" s="301"/>
      <c r="I92" s="301"/>
    </row>
    <row r="93" spans="1:9" x14ac:dyDescent="0.35">
      <c r="A93" s="298" t="s">
        <v>172</v>
      </c>
      <c r="B93" s="299"/>
      <c r="C93" s="299"/>
      <c r="D93" s="299"/>
      <c r="E93" s="299"/>
      <c r="F93" s="299"/>
      <c r="G93" s="299"/>
      <c r="H93" s="299"/>
      <c r="I93" s="299"/>
    </row>
    <row r="94" spans="1:9" ht="47.15" customHeight="1" x14ac:dyDescent="0.35">
      <c r="A94" s="300" t="s">
        <v>18</v>
      </c>
      <c r="B94" s="300" t="s">
        <v>3</v>
      </c>
      <c r="C94" s="300" t="s">
        <v>4</v>
      </c>
      <c r="D94" s="300" t="s">
        <v>5</v>
      </c>
      <c r="E94" s="300" t="s">
        <v>6</v>
      </c>
      <c r="F94" s="300" t="s">
        <v>180</v>
      </c>
      <c r="G94" s="300"/>
      <c r="H94" s="300" t="s">
        <v>173</v>
      </c>
      <c r="I94" s="310" t="s">
        <v>174</v>
      </c>
    </row>
    <row r="95" spans="1:9" ht="33" customHeight="1" x14ac:dyDescent="0.35">
      <c r="A95" s="300"/>
      <c r="B95" s="300"/>
      <c r="C95" s="300"/>
      <c r="D95" s="300"/>
      <c r="E95" s="300"/>
      <c r="F95" s="191" t="s">
        <v>175</v>
      </c>
      <c r="G95" s="191" t="s">
        <v>176</v>
      </c>
      <c r="H95" s="300"/>
      <c r="I95" s="311"/>
    </row>
    <row r="96" spans="1:9" x14ac:dyDescent="0.35">
      <c r="A96" s="193"/>
      <c r="B96" s="194"/>
      <c r="C96" s="195"/>
      <c r="D96" s="196"/>
      <c r="E96" s="196"/>
      <c r="F96" s="196"/>
      <c r="G96" s="196"/>
      <c r="H96" s="192">
        <f>NETWORKDAYS(F96,G96,($J$11:$J$25))</f>
        <v>0</v>
      </c>
      <c r="I96" s="192">
        <f>IF(G96&gt;0,H96,0)</f>
        <v>0</v>
      </c>
    </row>
    <row r="97" spans="1:9" x14ac:dyDescent="0.35">
      <c r="A97" s="193"/>
      <c r="B97" s="194"/>
      <c r="C97" s="195"/>
      <c r="D97" s="196"/>
      <c r="E97" s="196"/>
      <c r="F97" s="196"/>
      <c r="G97" s="196"/>
      <c r="H97" s="192">
        <f t="shared" ref="H97:H125" si="4">NETWORKDAYS(F97,G97,($J$11:$J$25))</f>
        <v>0</v>
      </c>
      <c r="I97" s="192">
        <f t="shared" ref="I97:I125" si="5">IF(G97&gt;0,H97,0)</f>
        <v>0</v>
      </c>
    </row>
    <row r="98" spans="1:9" x14ac:dyDescent="0.35">
      <c r="A98" s="193"/>
      <c r="B98" s="194"/>
      <c r="C98" s="195"/>
      <c r="D98" s="196"/>
      <c r="E98" s="196"/>
      <c r="F98" s="196"/>
      <c r="G98" s="196"/>
      <c r="H98" s="192">
        <f t="shared" si="4"/>
        <v>0</v>
      </c>
      <c r="I98" s="192">
        <f t="shared" si="5"/>
        <v>0</v>
      </c>
    </row>
    <row r="99" spans="1:9" x14ac:dyDescent="0.35">
      <c r="A99" s="193"/>
      <c r="B99" s="194"/>
      <c r="C99" s="195"/>
      <c r="D99" s="196"/>
      <c r="E99" s="196"/>
      <c r="F99" s="196"/>
      <c r="G99" s="196"/>
      <c r="H99" s="192">
        <f t="shared" si="4"/>
        <v>0</v>
      </c>
      <c r="I99" s="192">
        <f t="shared" si="5"/>
        <v>0</v>
      </c>
    </row>
    <row r="100" spans="1:9" x14ac:dyDescent="0.35">
      <c r="A100" s="193"/>
      <c r="B100" s="194"/>
      <c r="C100" s="195"/>
      <c r="D100" s="196"/>
      <c r="E100" s="196"/>
      <c r="F100" s="196"/>
      <c r="G100" s="196"/>
      <c r="H100" s="192">
        <f t="shared" si="4"/>
        <v>0</v>
      </c>
      <c r="I100" s="192">
        <f t="shared" si="5"/>
        <v>0</v>
      </c>
    </row>
    <row r="101" spans="1:9" x14ac:dyDescent="0.35">
      <c r="A101" s="193"/>
      <c r="B101" s="194"/>
      <c r="C101" s="195"/>
      <c r="D101" s="196"/>
      <c r="E101" s="196"/>
      <c r="F101" s="196"/>
      <c r="G101" s="196"/>
      <c r="H101" s="192">
        <f t="shared" si="4"/>
        <v>0</v>
      </c>
      <c r="I101" s="192">
        <f t="shared" si="5"/>
        <v>0</v>
      </c>
    </row>
    <row r="102" spans="1:9" x14ac:dyDescent="0.35">
      <c r="A102" s="193"/>
      <c r="B102" s="194"/>
      <c r="C102" s="195"/>
      <c r="D102" s="196"/>
      <c r="E102" s="196"/>
      <c r="F102" s="196"/>
      <c r="G102" s="196"/>
      <c r="H102" s="192">
        <f t="shared" si="4"/>
        <v>0</v>
      </c>
      <c r="I102" s="192">
        <f t="shared" si="5"/>
        <v>0</v>
      </c>
    </row>
    <row r="103" spans="1:9" x14ac:dyDescent="0.35">
      <c r="A103" s="193"/>
      <c r="B103" s="194"/>
      <c r="C103" s="195"/>
      <c r="D103" s="196"/>
      <c r="E103" s="196"/>
      <c r="F103" s="196"/>
      <c r="G103" s="196"/>
      <c r="H103" s="192">
        <f t="shared" si="4"/>
        <v>0</v>
      </c>
      <c r="I103" s="192">
        <f t="shared" si="5"/>
        <v>0</v>
      </c>
    </row>
    <row r="104" spans="1:9" x14ac:dyDescent="0.35">
      <c r="A104" s="193"/>
      <c r="B104" s="194"/>
      <c r="C104" s="195"/>
      <c r="D104" s="196"/>
      <c r="E104" s="196"/>
      <c r="F104" s="196"/>
      <c r="G104" s="196"/>
      <c r="H104" s="192">
        <f t="shared" si="4"/>
        <v>0</v>
      </c>
      <c r="I104" s="192">
        <f t="shared" si="5"/>
        <v>0</v>
      </c>
    </row>
    <row r="105" spans="1:9" x14ac:dyDescent="0.35">
      <c r="A105" s="193"/>
      <c r="B105" s="194"/>
      <c r="C105" s="195"/>
      <c r="D105" s="196"/>
      <c r="E105" s="196"/>
      <c r="F105" s="196"/>
      <c r="G105" s="196"/>
      <c r="H105" s="192">
        <f t="shared" si="4"/>
        <v>0</v>
      </c>
      <c r="I105" s="192">
        <f t="shared" si="5"/>
        <v>0</v>
      </c>
    </row>
    <row r="106" spans="1:9" x14ac:dyDescent="0.35">
      <c r="A106" s="193"/>
      <c r="B106" s="194"/>
      <c r="C106" s="195"/>
      <c r="D106" s="196"/>
      <c r="E106" s="196"/>
      <c r="F106" s="196"/>
      <c r="G106" s="196"/>
      <c r="H106" s="192">
        <f t="shared" si="4"/>
        <v>0</v>
      </c>
      <c r="I106" s="192">
        <f t="shared" si="5"/>
        <v>0</v>
      </c>
    </row>
    <row r="107" spans="1:9" x14ac:dyDescent="0.35">
      <c r="A107" s="193"/>
      <c r="B107" s="194"/>
      <c r="C107" s="195"/>
      <c r="D107" s="196"/>
      <c r="E107" s="196"/>
      <c r="F107" s="196"/>
      <c r="G107" s="196"/>
      <c r="H107" s="192">
        <f t="shared" si="4"/>
        <v>0</v>
      </c>
      <c r="I107" s="192">
        <f t="shared" si="5"/>
        <v>0</v>
      </c>
    </row>
    <row r="108" spans="1:9" x14ac:dyDescent="0.35">
      <c r="A108" s="193"/>
      <c r="B108" s="194"/>
      <c r="C108" s="195"/>
      <c r="D108" s="196"/>
      <c r="E108" s="196"/>
      <c r="F108" s="196"/>
      <c r="G108" s="196"/>
      <c r="H108" s="192">
        <f t="shared" si="4"/>
        <v>0</v>
      </c>
      <c r="I108" s="192">
        <f t="shared" si="5"/>
        <v>0</v>
      </c>
    </row>
    <row r="109" spans="1:9" x14ac:dyDescent="0.35">
      <c r="A109" s="193"/>
      <c r="B109" s="194"/>
      <c r="C109" s="195"/>
      <c r="D109" s="196"/>
      <c r="E109" s="196"/>
      <c r="F109" s="196"/>
      <c r="G109" s="196"/>
      <c r="H109" s="192">
        <f t="shared" si="4"/>
        <v>0</v>
      </c>
      <c r="I109" s="192">
        <f t="shared" si="5"/>
        <v>0</v>
      </c>
    </row>
    <row r="110" spans="1:9" x14ac:dyDescent="0.35">
      <c r="A110" s="193"/>
      <c r="B110" s="194"/>
      <c r="C110" s="195"/>
      <c r="D110" s="196"/>
      <c r="E110" s="196"/>
      <c r="F110" s="196"/>
      <c r="G110" s="196"/>
      <c r="H110" s="192">
        <f t="shared" si="4"/>
        <v>0</v>
      </c>
      <c r="I110" s="192">
        <f t="shared" si="5"/>
        <v>0</v>
      </c>
    </row>
    <row r="111" spans="1:9" x14ac:dyDescent="0.35">
      <c r="A111" s="193"/>
      <c r="B111" s="197"/>
      <c r="C111" s="198"/>
      <c r="D111" s="199"/>
      <c r="E111" s="199"/>
      <c r="F111" s="199"/>
      <c r="G111" s="199"/>
      <c r="H111" s="192">
        <f t="shared" si="4"/>
        <v>0</v>
      </c>
      <c r="I111" s="192">
        <f t="shared" si="5"/>
        <v>0</v>
      </c>
    </row>
    <row r="112" spans="1:9" x14ac:dyDescent="0.35">
      <c r="A112" s="193"/>
      <c r="B112" s="197"/>
      <c r="C112" s="198"/>
      <c r="D112" s="199"/>
      <c r="E112" s="199"/>
      <c r="F112" s="199"/>
      <c r="G112" s="199"/>
      <c r="H112" s="192">
        <f t="shared" si="4"/>
        <v>0</v>
      </c>
      <c r="I112" s="192">
        <f t="shared" si="5"/>
        <v>0</v>
      </c>
    </row>
    <row r="113" spans="1:9" x14ac:dyDescent="0.35">
      <c r="A113" s="193"/>
      <c r="B113" s="197"/>
      <c r="C113" s="198"/>
      <c r="D113" s="199"/>
      <c r="E113" s="199"/>
      <c r="F113" s="199"/>
      <c r="G113" s="199"/>
      <c r="H113" s="192">
        <f t="shared" si="4"/>
        <v>0</v>
      </c>
      <c r="I113" s="192">
        <f t="shared" si="5"/>
        <v>0</v>
      </c>
    </row>
    <row r="114" spans="1:9" x14ac:dyDescent="0.35">
      <c r="A114" s="193"/>
      <c r="B114" s="197"/>
      <c r="C114" s="198"/>
      <c r="D114" s="199"/>
      <c r="E114" s="199"/>
      <c r="F114" s="199"/>
      <c r="G114" s="199"/>
      <c r="H114" s="192">
        <f t="shared" si="4"/>
        <v>0</v>
      </c>
      <c r="I114" s="192">
        <f t="shared" si="5"/>
        <v>0</v>
      </c>
    </row>
    <row r="115" spans="1:9" x14ac:dyDescent="0.35">
      <c r="A115" s="193"/>
      <c r="B115" s="197"/>
      <c r="C115" s="198"/>
      <c r="D115" s="199"/>
      <c r="E115" s="199"/>
      <c r="F115" s="199"/>
      <c r="G115" s="199"/>
      <c r="H115" s="192">
        <f t="shared" si="4"/>
        <v>0</v>
      </c>
      <c r="I115" s="192">
        <f t="shared" si="5"/>
        <v>0</v>
      </c>
    </row>
    <row r="116" spans="1:9" x14ac:dyDescent="0.35">
      <c r="A116" s="193"/>
      <c r="B116" s="197"/>
      <c r="C116" s="198"/>
      <c r="D116" s="199"/>
      <c r="E116" s="199"/>
      <c r="F116" s="199"/>
      <c r="G116" s="199"/>
      <c r="H116" s="192">
        <f t="shared" si="4"/>
        <v>0</v>
      </c>
      <c r="I116" s="192">
        <f t="shared" si="5"/>
        <v>0</v>
      </c>
    </row>
    <row r="117" spans="1:9" x14ac:dyDescent="0.35">
      <c r="A117" s="193"/>
      <c r="B117" s="197"/>
      <c r="C117" s="198"/>
      <c r="D117" s="199"/>
      <c r="E117" s="199"/>
      <c r="F117" s="199"/>
      <c r="G117" s="199"/>
      <c r="H117" s="192">
        <f t="shared" si="4"/>
        <v>0</v>
      </c>
      <c r="I117" s="192">
        <f t="shared" si="5"/>
        <v>0</v>
      </c>
    </row>
    <row r="118" spans="1:9" x14ac:dyDescent="0.35">
      <c r="A118" s="193"/>
      <c r="B118" s="197"/>
      <c r="C118" s="198"/>
      <c r="D118" s="199"/>
      <c r="E118" s="199"/>
      <c r="F118" s="199"/>
      <c r="G118" s="199"/>
      <c r="H118" s="192">
        <f t="shared" si="4"/>
        <v>0</v>
      </c>
      <c r="I118" s="192">
        <f t="shared" si="5"/>
        <v>0</v>
      </c>
    </row>
    <row r="119" spans="1:9" x14ac:dyDescent="0.35">
      <c r="A119" s="193"/>
      <c r="B119" s="197"/>
      <c r="C119" s="198"/>
      <c r="D119" s="199"/>
      <c r="E119" s="199"/>
      <c r="F119" s="199"/>
      <c r="G119" s="199"/>
      <c r="H119" s="192">
        <f t="shared" si="4"/>
        <v>0</v>
      </c>
      <c r="I119" s="192">
        <f t="shared" si="5"/>
        <v>0</v>
      </c>
    </row>
    <row r="120" spans="1:9" x14ac:dyDescent="0.35">
      <c r="A120" s="193"/>
      <c r="B120" s="197"/>
      <c r="C120" s="198"/>
      <c r="D120" s="199"/>
      <c r="E120" s="199"/>
      <c r="F120" s="199"/>
      <c r="G120" s="199"/>
      <c r="H120" s="192">
        <f t="shared" si="4"/>
        <v>0</v>
      </c>
      <c r="I120" s="192">
        <f t="shared" si="5"/>
        <v>0</v>
      </c>
    </row>
    <row r="121" spans="1:9" x14ac:dyDescent="0.35">
      <c r="A121" s="193"/>
      <c r="B121" s="197"/>
      <c r="C121" s="198"/>
      <c r="D121" s="199"/>
      <c r="E121" s="199"/>
      <c r="F121" s="199"/>
      <c r="G121" s="199"/>
      <c r="H121" s="192">
        <f t="shared" si="4"/>
        <v>0</v>
      </c>
      <c r="I121" s="192">
        <f t="shared" si="5"/>
        <v>0</v>
      </c>
    </row>
    <row r="122" spans="1:9" x14ac:dyDescent="0.35">
      <c r="A122" s="193"/>
      <c r="B122" s="197"/>
      <c r="C122" s="198"/>
      <c r="D122" s="199"/>
      <c r="E122" s="199"/>
      <c r="F122" s="199"/>
      <c r="G122" s="199"/>
      <c r="H122" s="192">
        <f t="shared" si="4"/>
        <v>0</v>
      </c>
      <c r="I122" s="192">
        <f t="shared" si="5"/>
        <v>0</v>
      </c>
    </row>
    <row r="123" spans="1:9" x14ac:dyDescent="0.35">
      <c r="A123" s="193"/>
      <c r="B123" s="197"/>
      <c r="C123" s="198"/>
      <c r="D123" s="199"/>
      <c r="E123" s="199"/>
      <c r="F123" s="199"/>
      <c r="G123" s="199"/>
      <c r="H123" s="192">
        <f t="shared" si="4"/>
        <v>0</v>
      </c>
      <c r="I123" s="192">
        <f t="shared" si="5"/>
        <v>0</v>
      </c>
    </row>
    <row r="124" spans="1:9" x14ac:dyDescent="0.35">
      <c r="A124" s="193"/>
      <c r="B124" s="197"/>
      <c r="C124" s="198"/>
      <c r="D124" s="199"/>
      <c r="E124" s="199"/>
      <c r="F124" s="199"/>
      <c r="G124" s="199"/>
      <c r="H124" s="192">
        <f t="shared" si="4"/>
        <v>0</v>
      </c>
      <c r="I124" s="192">
        <f t="shared" si="5"/>
        <v>0</v>
      </c>
    </row>
    <row r="125" spans="1:9" x14ac:dyDescent="0.35">
      <c r="A125" s="193"/>
      <c r="B125" s="197"/>
      <c r="C125" s="198"/>
      <c r="D125" s="199"/>
      <c r="E125" s="199"/>
      <c r="F125" s="199"/>
      <c r="G125" s="199"/>
      <c r="H125" s="192">
        <f t="shared" si="4"/>
        <v>0</v>
      </c>
      <c r="I125" s="192">
        <f t="shared" si="5"/>
        <v>0</v>
      </c>
    </row>
    <row r="126" spans="1:9" s="200" customFormat="1" x14ac:dyDescent="0.35"/>
    <row r="127" spans="1:9" x14ac:dyDescent="0.35">
      <c r="A127" s="306" t="s">
        <v>177</v>
      </c>
      <c r="B127" s="306"/>
      <c r="C127" s="306"/>
      <c r="D127" s="306"/>
      <c r="E127" s="307"/>
      <c r="F127" s="307"/>
      <c r="G127" s="307"/>
      <c r="H127" s="132"/>
      <c r="I127" s="201"/>
    </row>
    <row r="128" spans="1:9" x14ac:dyDescent="0.35">
      <c r="A128" s="312" t="s">
        <v>178</v>
      </c>
      <c r="B128" s="312"/>
      <c r="C128" s="312"/>
      <c r="D128" s="312"/>
      <c r="E128" s="313" t="s">
        <v>54</v>
      </c>
      <c r="F128" s="313"/>
      <c r="G128" s="313"/>
      <c r="H128" s="132"/>
      <c r="I128" s="201"/>
    </row>
    <row r="129" spans="1:9" x14ac:dyDescent="0.35">
      <c r="A129" s="306" t="s">
        <v>227</v>
      </c>
      <c r="B129" s="312"/>
      <c r="C129" s="312"/>
      <c r="D129" s="312"/>
      <c r="E129" s="307"/>
      <c r="F129" s="307"/>
      <c r="G129" s="307"/>
      <c r="H129" s="132"/>
      <c r="I129" s="201"/>
    </row>
    <row r="130" spans="1:9" x14ac:dyDescent="0.35">
      <c r="A130" s="306" t="s">
        <v>178</v>
      </c>
      <c r="B130" s="306"/>
      <c r="C130" s="306"/>
      <c r="D130" s="306"/>
      <c r="E130" s="313" t="s">
        <v>54</v>
      </c>
      <c r="F130" s="313"/>
      <c r="G130" s="313"/>
      <c r="H130" s="132"/>
      <c r="I130" s="201"/>
    </row>
    <row r="131" spans="1:9" x14ac:dyDescent="0.35">
      <c r="A131" s="301" t="str">
        <f>'Súhrnný výkaz 4Q 2022'!A1:D1</f>
        <v xml:space="preserve">Prijímateľ finančného príspevku: </v>
      </c>
      <c r="B131" s="301"/>
      <c r="C131" s="301"/>
      <c r="D131" s="301"/>
      <c r="E131" s="301"/>
      <c r="F131" s="301"/>
      <c r="G131" s="301"/>
      <c r="H131" s="301"/>
      <c r="I131" s="301"/>
    </row>
    <row r="132" spans="1:9" x14ac:dyDescent="0.35">
      <c r="A132" s="301" t="str">
        <f>'Súhrnný výkaz 4Q 2022'!A2:D2</f>
        <v xml:space="preserve">IČO: </v>
      </c>
      <c r="B132" s="301"/>
      <c r="C132" s="301"/>
      <c r="D132" s="301"/>
      <c r="E132" s="301"/>
      <c r="F132" s="301"/>
      <c r="G132" s="301"/>
      <c r="H132" s="301"/>
      <c r="I132" s="301"/>
    </row>
    <row r="133" spans="1:9" ht="11.25" customHeight="1" x14ac:dyDescent="0.35">
      <c r="A133" s="301" t="str">
        <f>'Súhrnný výkaz 4Q 2022'!A3:D3</f>
        <v xml:space="preserve">Číslo zmluvy o poskytnutí finančného príspevku: </v>
      </c>
      <c r="B133" s="301"/>
      <c r="C133" s="301"/>
      <c r="D133" s="301"/>
      <c r="E133" s="301"/>
      <c r="F133" s="301"/>
      <c r="G133" s="301"/>
      <c r="H133" s="301"/>
      <c r="I133" s="301"/>
    </row>
    <row r="134" spans="1:9" ht="11.25" customHeight="1" x14ac:dyDescent="0.35">
      <c r="A134" s="301" t="str">
        <f>'Súhrnný výkaz 4Q 2022'!A4:D4</f>
        <v xml:space="preserve">Názov a adresa zariadenia sociálnej služby: </v>
      </c>
      <c r="B134" s="301"/>
      <c r="C134" s="301"/>
      <c r="D134" s="301"/>
      <c r="E134" s="301"/>
      <c r="F134" s="301"/>
      <c r="G134" s="301"/>
      <c r="H134" s="301"/>
      <c r="I134" s="301"/>
    </row>
    <row r="135" spans="1:9" ht="11.25" customHeight="1" x14ac:dyDescent="0.35">
      <c r="A135" s="301" t="str">
        <f>'Súhrnný výkaz 4Q 2022'!A5:D5</f>
        <v xml:space="preserve">Druh sociálnej služby (napr. denný stacionár a pod.): </v>
      </c>
      <c r="B135" s="301"/>
      <c r="C135" s="301"/>
      <c r="D135" s="301"/>
      <c r="E135" s="301"/>
      <c r="F135" s="301"/>
      <c r="G135" s="301"/>
      <c r="H135" s="301"/>
      <c r="I135" s="301"/>
    </row>
    <row r="136" spans="1:9" ht="16.5" customHeight="1" x14ac:dyDescent="0.35">
      <c r="A136" s="298" t="s">
        <v>172</v>
      </c>
      <c r="B136" s="299"/>
      <c r="C136" s="299"/>
      <c r="D136" s="299"/>
      <c r="E136" s="299"/>
      <c r="F136" s="299"/>
      <c r="G136" s="299"/>
      <c r="H136" s="299"/>
      <c r="I136" s="299"/>
    </row>
    <row r="137" spans="1:9" ht="39.65" customHeight="1" x14ac:dyDescent="0.35">
      <c r="A137" s="300" t="s">
        <v>18</v>
      </c>
      <c r="B137" s="300" t="s">
        <v>3</v>
      </c>
      <c r="C137" s="300" t="s">
        <v>4</v>
      </c>
      <c r="D137" s="300" t="s">
        <v>5</v>
      </c>
      <c r="E137" s="300" t="s">
        <v>6</v>
      </c>
      <c r="F137" s="300" t="s">
        <v>180</v>
      </c>
      <c r="G137" s="300"/>
      <c r="H137" s="300" t="s">
        <v>173</v>
      </c>
      <c r="I137" s="310" t="s">
        <v>174</v>
      </c>
    </row>
    <row r="138" spans="1:9" ht="33.75" customHeight="1" x14ac:dyDescent="0.35">
      <c r="A138" s="300"/>
      <c r="B138" s="300"/>
      <c r="C138" s="300"/>
      <c r="D138" s="300"/>
      <c r="E138" s="300"/>
      <c r="F138" s="191" t="s">
        <v>175</v>
      </c>
      <c r="G138" s="191" t="s">
        <v>176</v>
      </c>
      <c r="H138" s="300"/>
      <c r="I138" s="311"/>
    </row>
    <row r="139" spans="1:9" x14ac:dyDescent="0.35">
      <c r="A139" s="193"/>
      <c r="B139" s="194"/>
      <c r="C139" s="195"/>
      <c r="D139" s="196"/>
      <c r="E139" s="196"/>
      <c r="F139" s="196"/>
      <c r="G139" s="196"/>
      <c r="H139" s="192">
        <f>NETWORKDAYS(F139,G139,($J$11:$J$25))</f>
        <v>0</v>
      </c>
      <c r="I139" s="192">
        <f>IF(G139&gt;0,H139,0)</f>
        <v>0</v>
      </c>
    </row>
    <row r="140" spans="1:9" x14ac:dyDescent="0.35">
      <c r="A140" s="193"/>
      <c r="B140" s="194"/>
      <c r="C140" s="195"/>
      <c r="D140" s="196"/>
      <c r="E140" s="196"/>
      <c r="F140" s="196"/>
      <c r="G140" s="196"/>
      <c r="H140" s="192">
        <f t="shared" ref="H140:H168" si="6">NETWORKDAYS(F140,G140,($J$11:$J$25))</f>
        <v>0</v>
      </c>
      <c r="I140" s="192">
        <f t="shared" ref="I140:I168" si="7">IF(G140&gt;0,H140,0)</f>
        <v>0</v>
      </c>
    </row>
    <row r="141" spans="1:9" x14ac:dyDescent="0.35">
      <c r="A141" s="193"/>
      <c r="B141" s="194"/>
      <c r="C141" s="195"/>
      <c r="D141" s="196"/>
      <c r="E141" s="196"/>
      <c r="F141" s="196"/>
      <c r="G141" s="196"/>
      <c r="H141" s="192">
        <f t="shared" si="6"/>
        <v>0</v>
      </c>
      <c r="I141" s="192">
        <f t="shared" si="7"/>
        <v>0</v>
      </c>
    </row>
    <row r="142" spans="1:9" x14ac:dyDescent="0.35">
      <c r="A142" s="193"/>
      <c r="B142" s="194"/>
      <c r="C142" s="195"/>
      <c r="D142" s="196"/>
      <c r="E142" s="196"/>
      <c r="F142" s="196"/>
      <c r="G142" s="196"/>
      <c r="H142" s="192">
        <f t="shared" si="6"/>
        <v>0</v>
      </c>
      <c r="I142" s="192">
        <f t="shared" si="7"/>
        <v>0</v>
      </c>
    </row>
    <row r="143" spans="1:9" x14ac:dyDescent="0.35">
      <c r="A143" s="193"/>
      <c r="B143" s="194"/>
      <c r="C143" s="195"/>
      <c r="D143" s="196"/>
      <c r="E143" s="196"/>
      <c r="F143" s="196"/>
      <c r="G143" s="196"/>
      <c r="H143" s="192">
        <f t="shared" si="6"/>
        <v>0</v>
      </c>
      <c r="I143" s="192">
        <f t="shared" si="7"/>
        <v>0</v>
      </c>
    </row>
    <row r="144" spans="1:9" x14ac:dyDescent="0.35">
      <c r="A144" s="193"/>
      <c r="B144" s="194"/>
      <c r="C144" s="195"/>
      <c r="D144" s="196"/>
      <c r="E144" s="196"/>
      <c r="F144" s="196"/>
      <c r="G144" s="196"/>
      <c r="H144" s="192">
        <f t="shared" si="6"/>
        <v>0</v>
      </c>
      <c r="I144" s="192">
        <f t="shared" si="7"/>
        <v>0</v>
      </c>
    </row>
    <row r="145" spans="1:9" x14ac:dyDescent="0.35">
      <c r="A145" s="193"/>
      <c r="B145" s="194"/>
      <c r="C145" s="195"/>
      <c r="D145" s="196"/>
      <c r="E145" s="196"/>
      <c r="F145" s="196"/>
      <c r="G145" s="196"/>
      <c r="H145" s="192">
        <f t="shared" si="6"/>
        <v>0</v>
      </c>
      <c r="I145" s="192">
        <f t="shared" si="7"/>
        <v>0</v>
      </c>
    </row>
    <row r="146" spans="1:9" x14ac:dyDescent="0.35">
      <c r="A146" s="193"/>
      <c r="B146" s="194"/>
      <c r="C146" s="195"/>
      <c r="D146" s="196"/>
      <c r="E146" s="196"/>
      <c r="F146" s="196"/>
      <c r="G146" s="196"/>
      <c r="H146" s="192">
        <f t="shared" si="6"/>
        <v>0</v>
      </c>
      <c r="I146" s="192">
        <f t="shared" si="7"/>
        <v>0</v>
      </c>
    </row>
    <row r="147" spans="1:9" x14ac:dyDescent="0.35">
      <c r="A147" s="193"/>
      <c r="B147" s="194"/>
      <c r="C147" s="195"/>
      <c r="D147" s="196"/>
      <c r="E147" s="196"/>
      <c r="F147" s="196"/>
      <c r="G147" s="196"/>
      <c r="H147" s="192">
        <f t="shared" si="6"/>
        <v>0</v>
      </c>
      <c r="I147" s="192">
        <f t="shared" si="7"/>
        <v>0</v>
      </c>
    </row>
    <row r="148" spans="1:9" x14ac:dyDescent="0.35">
      <c r="A148" s="193"/>
      <c r="B148" s="194"/>
      <c r="C148" s="195"/>
      <c r="D148" s="196"/>
      <c r="E148" s="196"/>
      <c r="F148" s="196"/>
      <c r="G148" s="196"/>
      <c r="H148" s="192">
        <f t="shared" si="6"/>
        <v>0</v>
      </c>
      <c r="I148" s="192">
        <f t="shared" si="7"/>
        <v>0</v>
      </c>
    </row>
    <row r="149" spans="1:9" x14ac:dyDescent="0.35">
      <c r="A149" s="193"/>
      <c r="B149" s="194"/>
      <c r="C149" s="195"/>
      <c r="D149" s="196"/>
      <c r="E149" s="196"/>
      <c r="F149" s="196"/>
      <c r="G149" s="196"/>
      <c r="H149" s="192">
        <f t="shared" si="6"/>
        <v>0</v>
      </c>
      <c r="I149" s="192">
        <f t="shared" si="7"/>
        <v>0</v>
      </c>
    </row>
    <row r="150" spans="1:9" x14ac:dyDescent="0.35">
      <c r="A150" s="193"/>
      <c r="B150" s="194"/>
      <c r="C150" s="195"/>
      <c r="D150" s="196"/>
      <c r="E150" s="196"/>
      <c r="F150" s="196"/>
      <c r="G150" s="196"/>
      <c r="H150" s="192">
        <f t="shared" si="6"/>
        <v>0</v>
      </c>
      <c r="I150" s="192">
        <f t="shared" si="7"/>
        <v>0</v>
      </c>
    </row>
    <row r="151" spans="1:9" x14ac:dyDescent="0.35">
      <c r="A151" s="193"/>
      <c r="B151" s="194"/>
      <c r="C151" s="195"/>
      <c r="D151" s="196"/>
      <c r="E151" s="196"/>
      <c r="F151" s="196"/>
      <c r="G151" s="196"/>
      <c r="H151" s="192">
        <f t="shared" si="6"/>
        <v>0</v>
      </c>
      <c r="I151" s="192">
        <f t="shared" si="7"/>
        <v>0</v>
      </c>
    </row>
    <row r="152" spans="1:9" x14ac:dyDescent="0.35">
      <c r="A152" s="193"/>
      <c r="B152" s="194"/>
      <c r="C152" s="195"/>
      <c r="D152" s="196"/>
      <c r="E152" s="196"/>
      <c r="F152" s="196"/>
      <c r="G152" s="196"/>
      <c r="H152" s="192">
        <f t="shared" si="6"/>
        <v>0</v>
      </c>
      <c r="I152" s="192">
        <f t="shared" si="7"/>
        <v>0</v>
      </c>
    </row>
    <row r="153" spans="1:9" x14ac:dyDescent="0.35">
      <c r="A153" s="193"/>
      <c r="B153" s="194"/>
      <c r="C153" s="195"/>
      <c r="D153" s="196"/>
      <c r="E153" s="196"/>
      <c r="F153" s="196"/>
      <c r="G153" s="196"/>
      <c r="H153" s="192">
        <f t="shared" si="6"/>
        <v>0</v>
      </c>
      <c r="I153" s="192">
        <f t="shared" si="7"/>
        <v>0</v>
      </c>
    </row>
    <row r="154" spans="1:9" x14ac:dyDescent="0.35">
      <c r="A154" s="193"/>
      <c r="B154" s="197"/>
      <c r="C154" s="198"/>
      <c r="D154" s="199"/>
      <c r="E154" s="199"/>
      <c r="F154" s="199"/>
      <c r="G154" s="199"/>
      <c r="H154" s="192">
        <f t="shared" si="6"/>
        <v>0</v>
      </c>
      <c r="I154" s="192">
        <f t="shared" si="7"/>
        <v>0</v>
      </c>
    </row>
    <row r="155" spans="1:9" x14ac:dyDescent="0.35">
      <c r="A155" s="193"/>
      <c r="B155" s="197"/>
      <c r="C155" s="198"/>
      <c r="D155" s="199"/>
      <c r="E155" s="199"/>
      <c r="F155" s="199"/>
      <c r="G155" s="199"/>
      <c r="H155" s="192">
        <f t="shared" si="6"/>
        <v>0</v>
      </c>
      <c r="I155" s="192">
        <f t="shared" si="7"/>
        <v>0</v>
      </c>
    </row>
    <row r="156" spans="1:9" x14ac:dyDescent="0.35">
      <c r="A156" s="193"/>
      <c r="B156" s="197"/>
      <c r="C156" s="198"/>
      <c r="D156" s="199"/>
      <c r="E156" s="199"/>
      <c r="F156" s="199"/>
      <c r="G156" s="199"/>
      <c r="H156" s="192">
        <f t="shared" si="6"/>
        <v>0</v>
      </c>
      <c r="I156" s="192">
        <f t="shared" si="7"/>
        <v>0</v>
      </c>
    </row>
    <row r="157" spans="1:9" x14ac:dyDescent="0.35">
      <c r="A157" s="193"/>
      <c r="B157" s="197"/>
      <c r="C157" s="198"/>
      <c r="D157" s="199"/>
      <c r="E157" s="199"/>
      <c r="F157" s="199"/>
      <c r="G157" s="199"/>
      <c r="H157" s="192">
        <f t="shared" si="6"/>
        <v>0</v>
      </c>
      <c r="I157" s="192">
        <f t="shared" si="7"/>
        <v>0</v>
      </c>
    </row>
    <row r="158" spans="1:9" x14ac:dyDescent="0.35">
      <c r="A158" s="193"/>
      <c r="B158" s="197"/>
      <c r="C158" s="198"/>
      <c r="D158" s="199"/>
      <c r="E158" s="199"/>
      <c r="F158" s="199"/>
      <c r="G158" s="199"/>
      <c r="H158" s="192">
        <f t="shared" si="6"/>
        <v>0</v>
      </c>
      <c r="I158" s="192">
        <f t="shared" si="7"/>
        <v>0</v>
      </c>
    </row>
    <row r="159" spans="1:9" x14ac:dyDescent="0.35">
      <c r="A159" s="193"/>
      <c r="B159" s="197"/>
      <c r="C159" s="198"/>
      <c r="D159" s="199"/>
      <c r="E159" s="199"/>
      <c r="F159" s="199"/>
      <c r="G159" s="199"/>
      <c r="H159" s="192">
        <f t="shared" si="6"/>
        <v>0</v>
      </c>
      <c r="I159" s="192">
        <f t="shared" si="7"/>
        <v>0</v>
      </c>
    </row>
    <row r="160" spans="1:9" x14ac:dyDescent="0.35">
      <c r="A160" s="193"/>
      <c r="B160" s="197"/>
      <c r="C160" s="198"/>
      <c r="D160" s="199"/>
      <c r="E160" s="199"/>
      <c r="F160" s="199"/>
      <c r="G160" s="199"/>
      <c r="H160" s="192">
        <f t="shared" si="6"/>
        <v>0</v>
      </c>
      <c r="I160" s="192">
        <f t="shared" si="7"/>
        <v>0</v>
      </c>
    </row>
    <row r="161" spans="1:9" x14ac:dyDescent="0.35">
      <c r="A161" s="193"/>
      <c r="B161" s="197"/>
      <c r="C161" s="198"/>
      <c r="D161" s="199"/>
      <c r="E161" s="199"/>
      <c r="F161" s="199"/>
      <c r="G161" s="199"/>
      <c r="H161" s="192">
        <f t="shared" si="6"/>
        <v>0</v>
      </c>
      <c r="I161" s="192">
        <f t="shared" si="7"/>
        <v>0</v>
      </c>
    </row>
    <row r="162" spans="1:9" x14ac:dyDescent="0.35">
      <c r="A162" s="193"/>
      <c r="B162" s="197"/>
      <c r="C162" s="198"/>
      <c r="D162" s="199"/>
      <c r="E162" s="199"/>
      <c r="F162" s="199"/>
      <c r="G162" s="199"/>
      <c r="H162" s="192">
        <f t="shared" si="6"/>
        <v>0</v>
      </c>
      <c r="I162" s="192">
        <f t="shared" si="7"/>
        <v>0</v>
      </c>
    </row>
    <row r="163" spans="1:9" x14ac:dyDescent="0.35">
      <c r="A163" s="193"/>
      <c r="B163" s="197"/>
      <c r="C163" s="198"/>
      <c r="D163" s="199"/>
      <c r="E163" s="199"/>
      <c r="F163" s="199"/>
      <c r="G163" s="199"/>
      <c r="H163" s="192">
        <f t="shared" si="6"/>
        <v>0</v>
      </c>
      <c r="I163" s="192">
        <f t="shared" si="7"/>
        <v>0</v>
      </c>
    </row>
    <row r="164" spans="1:9" x14ac:dyDescent="0.35">
      <c r="A164" s="193"/>
      <c r="B164" s="197"/>
      <c r="C164" s="198"/>
      <c r="D164" s="199"/>
      <c r="E164" s="199"/>
      <c r="F164" s="199"/>
      <c r="G164" s="199"/>
      <c r="H164" s="192">
        <f t="shared" si="6"/>
        <v>0</v>
      </c>
      <c r="I164" s="192">
        <f t="shared" si="7"/>
        <v>0</v>
      </c>
    </row>
    <row r="165" spans="1:9" x14ac:dyDescent="0.35">
      <c r="A165" s="193"/>
      <c r="B165" s="197"/>
      <c r="C165" s="198"/>
      <c r="D165" s="199"/>
      <c r="E165" s="199"/>
      <c r="F165" s="199"/>
      <c r="G165" s="199"/>
      <c r="H165" s="192">
        <f t="shared" si="6"/>
        <v>0</v>
      </c>
      <c r="I165" s="192">
        <f t="shared" si="7"/>
        <v>0</v>
      </c>
    </row>
    <row r="166" spans="1:9" x14ac:dyDescent="0.35">
      <c r="A166" s="193"/>
      <c r="B166" s="197"/>
      <c r="C166" s="198"/>
      <c r="D166" s="199"/>
      <c r="E166" s="199"/>
      <c r="F166" s="199"/>
      <c r="G166" s="199"/>
      <c r="H166" s="192">
        <f t="shared" si="6"/>
        <v>0</v>
      </c>
      <c r="I166" s="192">
        <f t="shared" si="7"/>
        <v>0</v>
      </c>
    </row>
    <row r="167" spans="1:9" x14ac:dyDescent="0.35">
      <c r="A167" s="193"/>
      <c r="B167" s="197"/>
      <c r="C167" s="198"/>
      <c r="D167" s="199"/>
      <c r="E167" s="199"/>
      <c r="F167" s="199"/>
      <c r="G167" s="199"/>
      <c r="H167" s="192">
        <f t="shared" si="6"/>
        <v>0</v>
      </c>
      <c r="I167" s="192">
        <f t="shared" si="7"/>
        <v>0</v>
      </c>
    </row>
    <row r="168" spans="1:9" x14ac:dyDescent="0.35">
      <c r="A168" s="193"/>
      <c r="B168" s="197"/>
      <c r="C168" s="198"/>
      <c r="D168" s="199"/>
      <c r="E168" s="199"/>
      <c r="F168" s="199"/>
      <c r="G168" s="199"/>
      <c r="H168" s="192">
        <f t="shared" si="6"/>
        <v>0</v>
      </c>
      <c r="I168" s="192">
        <f t="shared" si="7"/>
        <v>0</v>
      </c>
    </row>
    <row r="169" spans="1:9" s="200" customFormat="1" x14ac:dyDescent="0.35"/>
    <row r="170" spans="1:9" x14ac:dyDescent="0.35">
      <c r="A170" s="306" t="s">
        <v>177</v>
      </c>
      <c r="B170" s="306"/>
      <c r="C170" s="306"/>
      <c r="D170" s="306"/>
      <c r="E170" s="307"/>
      <c r="F170" s="307"/>
      <c r="G170" s="307"/>
      <c r="H170" s="132"/>
      <c r="I170" s="201"/>
    </row>
    <row r="171" spans="1:9" x14ac:dyDescent="0.35">
      <c r="A171" s="312" t="s">
        <v>178</v>
      </c>
      <c r="B171" s="312"/>
      <c r="C171" s="312"/>
      <c r="D171" s="312"/>
      <c r="E171" s="313" t="s">
        <v>54</v>
      </c>
      <c r="F171" s="313"/>
      <c r="G171" s="313"/>
      <c r="H171" s="132"/>
      <c r="I171" s="201"/>
    </row>
    <row r="172" spans="1:9" x14ac:dyDescent="0.35">
      <c r="A172" s="306" t="s">
        <v>227</v>
      </c>
      <c r="B172" s="312"/>
      <c r="C172" s="312"/>
      <c r="D172" s="312"/>
      <c r="E172" s="307"/>
      <c r="F172" s="307"/>
      <c r="G172" s="307"/>
      <c r="H172" s="132"/>
      <c r="I172" s="201"/>
    </row>
    <row r="173" spans="1:9" x14ac:dyDescent="0.35">
      <c r="A173" s="306" t="s">
        <v>178</v>
      </c>
      <c r="B173" s="306"/>
      <c r="C173" s="306"/>
      <c r="D173" s="306"/>
      <c r="E173" s="313" t="s">
        <v>54</v>
      </c>
      <c r="F173" s="313"/>
      <c r="G173" s="313"/>
      <c r="H173" s="132"/>
      <c r="I173" s="201"/>
    </row>
    <row r="174" spans="1:9" x14ac:dyDescent="0.35">
      <c r="A174" s="301" t="str">
        <f>'Súhrnný výkaz 4Q 2022'!A1:D1</f>
        <v xml:space="preserve">Prijímateľ finančného príspevku: </v>
      </c>
      <c r="B174" s="301"/>
      <c r="C174" s="301"/>
      <c r="D174" s="301"/>
      <c r="E174" s="301"/>
      <c r="F174" s="301"/>
      <c r="G174" s="301"/>
      <c r="H174" s="301"/>
      <c r="I174" s="301"/>
    </row>
    <row r="175" spans="1:9" x14ac:dyDescent="0.35">
      <c r="A175" s="301" t="str">
        <f>'Súhrnný výkaz 4Q 2022'!A2:D2</f>
        <v xml:space="preserve">IČO: </v>
      </c>
      <c r="B175" s="301"/>
      <c r="C175" s="301"/>
      <c r="D175" s="301"/>
      <c r="E175" s="301"/>
      <c r="F175" s="301"/>
      <c r="G175" s="301"/>
      <c r="H175" s="301"/>
      <c r="I175" s="301"/>
    </row>
    <row r="176" spans="1:9" ht="11.25" customHeight="1" x14ac:dyDescent="0.35">
      <c r="A176" s="301" t="str">
        <f>'Súhrnný výkaz 4Q 2022'!A3:D3</f>
        <v xml:space="preserve">Číslo zmluvy o poskytnutí finančného príspevku: </v>
      </c>
      <c r="B176" s="301"/>
      <c r="C176" s="301"/>
      <c r="D176" s="301"/>
      <c r="E176" s="301"/>
      <c r="F176" s="301"/>
      <c r="G176" s="301"/>
      <c r="H176" s="301"/>
      <c r="I176" s="301"/>
    </row>
    <row r="177" spans="1:9" ht="11.25" customHeight="1" x14ac:dyDescent="0.35">
      <c r="A177" s="301" t="str">
        <f>'Súhrnný výkaz 4Q 2022'!A4:D4</f>
        <v xml:space="preserve">Názov a adresa zariadenia sociálnej služby: </v>
      </c>
      <c r="B177" s="301"/>
      <c r="C177" s="301"/>
      <c r="D177" s="301"/>
      <c r="E177" s="301"/>
      <c r="F177" s="301"/>
      <c r="G177" s="301"/>
      <c r="H177" s="301"/>
      <c r="I177" s="301"/>
    </row>
    <row r="178" spans="1:9" ht="11.25" customHeight="1" x14ac:dyDescent="0.35">
      <c r="A178" s="301" t="str">
        <f>'Súhrnný výkaz 4Q 2022'!A5:D5</f>
        <v xml:space="preserve">Druh sociálnej služby (napr. denný stacionár a pod.): </v>
      </c>
      <c r="B178" s="301"/>
      <c r="C178" s="301"/>
      <c r="D178" s="301"/>
      <c r="E178" s="301"/>
      <c r="F178" s="301"/>
      <c r="G178" s="301"/>
      <c r="H178" s="301"/>
      <c r="I178" s="301"/>
    </row>
    <row r="179" spans="1:9" ht="15.65" customHeight="1" x14ac:dyDescent="0.35">
      <c r="A179" s="298" t="s">
        <v>172</v>
      </c>
      <c r="B179" s="299"/>
      <c r="C179" s="299"/>
      <c r="D179" s="299"/>
      <c r="E179" s="299"/>
      <c r="F179" s="299"/>
      <c r="G179" s="299"/>
      <c r="H179" s="299"/>
      <c r="I179" s="299"/>
    </row>
    <row r="180" spans="1:9" ht="41.15" customHeight="1" x14ac:dyDescent="0.35">
      <c r="A180" s="300" t="s">
        <v>18</v>
      </c>
      <c r="B180" s="300" t="s">
        <v>3</v>
      </c>
      <c r="C180" s="300" t="s">
        <v>4</v>
      </c>
      <c r="D180" s="300" t="s">
        <v>5</v>
      </c>
      <c r="E180" s="300" t="s">
        <v>6</v>
      </c>
      <c r="F180" s="300" t="s">
        <v>180</v>
      </c>
      <c r="G180" s="300"/>
      <c r="H180" s="300" t="s">
        <v>173</v>
      </c>
      <c r="I180" s="310" t="s">
        <v>174</v>
      </c>
    </row>
    <row r="181" spans="1:9" ht="39" customHeight="1" x14ac:dyDescent="0.35">
      <c r="A181" s="300"/>
      <c r="B181" s="300"/>
      <c r="C181" s="300"/>
      <c r="D181" s="300"/>
      <c r="E181" s="300"/>
      <c r="F181" s="191" t="s">
        <v>175</v>
      </c>
      <c r="G181" s="191" t="s">
        <v>176</v>
      </c>
      <c r="H181" s="300"/>
      <c r="I181" s="311"/>
    </row>
    <row r="182" spans="1:9" x14ac:dyDescent="0.35">
      <c r="A182" s="193"/>
      <c r="B182" s="194"/>
      <c r="C182" s="195"/>
      <c r="D182" s="196"/>
      <c r="E182" s="196"/>
      <c r="F182" s="196"/>
      <c r="G182" s="196"/>
      <c r="H182" s="192">
        <f>NETWORKDAYS(F182,G182,($J$11:$J$25))</f>
        <v>0</v>
      </c>
      <c r="I182" s="192">
        <f>IF(G182&gt;0,H182,0)</f>
        <v>0</v>
      </c>
    </row>
    <row r="183" spans="1:9" x14ac:dyDescent="0.35">
      <c r="A183" s="193"/>
      <c r="B183" s="194"/>
      <c r="C183" s="195"/>
      <c r="D183" s="196"/>
      <c r="E183" s="196"/>
      <c r="F183" s="196"/>
      <c r="G183" s="196"/>
      <c r="H183" s="192">
        <f t="shared" ref="H183:H211" si="8">NETWORKDAYS(F183,G183,($J$11:$J$25))</f>
        <v>0</v>
      </c>
      <c r="I183" s="192">
        <f t="shared" ref="I183:I211" si="9">IF(G183&gt;0,H183,0)</f>
        <v>0</v>
      </c>
    </row>
    <row r="184" spans="1:9" x14ac:dyDescent="0.35">
      <c r="A184" s="193"/>
      <c r="B184" s="194"/>
      <c r="C184" s="195"/>
      <c r="D184" s="196"/>
      <c r="E184" s="196"/>
      <c r="F184" s="196"/>
      <c r="G184" s="196"/>
      <c r="H184" s="192">
        <f t="shared" si="8"/>
        <v>0</v>
      </c>
      <c r="I184" s="192">
        <f t="shared" si="9"/>
        <v>0</v>
      </c>
    </row>
    <row r="185" spans="1:9" x14ac:dyDescent="0.35">
      <c r="A185" s="193"/>
      <c r="B185" s="194"/>
      <c r="C185" s="195"/>
      <c r="D185" s="196"/>
      <c r="E185" s="196"/>
      <c r="F185" s="196"/>
      <c r="G185" s="196"/>
      <c r="H185" s="192">
        <f t="shared" si="8"/>
        <v>0</v>
      </c>
      <c r="I185" s="192">
        <f t="shared" si="9"/>
        <v>0</v>
      </c>
    </row>
    <row r="186" spans="1:9" x14ac:dyDescent="0.35">
      <c r="A186" s="193"/>
      <c r="B186" s="194"/>
      <c r="C186" s="195"/>
      <c r="D186" s="196"/>
      <c r="E186" s="196"/>
      <c r="F186" s="196"/>
      <c r="G186" s="196"/>
      <c r="H186" s="192">
        <f t="shared" si="8"/>
        <v>0</v>
      </c>
      <c r="I186" s="192">
        <f t="shared" si="9"/>
        <v>0</v>
      </c>
    </row>
    <row r="187" spans="1:9" x14ac:dyDescent="0.35">
      <c r="A187" s="193"/>
      <c r="B187" s="194"/>
      <c r="C187" s="195"/>
      <c r="D187" s="196"/>
      <c r="E187" s="196"/>
      <c r="F187" s="196"/>
      <c r="G187" s="196"/>
      <c r="H187" s="192">
        <f t="shared" si="8"/>
        <v>0</v>
      </c>
      <c r="I187" s="192">
        <f t="shared" si="9"/>
        <v>0</v>
      </c>
    </row>
    <row r="188" spans="1:9" x14ac:dyDescent="0.35">
      <c r="A188" s="193"/>
      <c r="B188" s="194"/>
      <c r="C188" s="195"/>
      <c r="D188" s="196"/>
      <c r="E188" s="196"/>
      <c r="F188" s="196"/>
      <c r="G188" s="196"/>
      <c r="H188" s="192">
        <f t="shared" si="8"/>
        <v>0</v>
      </c>
      <c r="I188" s="192">
        <f t="shared" si="9"/>
        <v>0</v>
      </c>
    </row>
    <row r="189" spans="1:9" x14ac:dyDescent="0.35">
      <c r="A189" s="193"/>
      <c r="B189" s="194"/>
      <c r="C189" s="195"/>
      <c r="D189" s="196"/>
      <c r="E189" s="196"/>
      <c r="F189" s="196"/>
      <c r="G189" s="196"/>
      <c r="H189" s="192">
        <f t="shared" si="8"/>
        <v>0</v>
      </c>
      <c r="I189" s="192">
        <f t="shared" si="9"/>
        <v>0</v>
      </c>
    </row>
    <row r="190" spans="1:9" x14ac:dyDescent="0.35">
      <c r="A190" s="193"/>
      <c r="B190" s="194"/>
      <c r="C190" s="195"/>
      <c r="D190" s="196"/>
      <c r="E190" s="196"/>
      <c r="F190" s="196"/>
      <c r="G190" s="196"/>
      <c r="H190" s="192">
        <f t="shared" si="8"/>
        <v>0</v>
      </c>
      <c r="I190" s="192">
        <f t="shared" si="9"/>
        <v>0</v>
      </c>
    </row>
    <row r="191" spans="1:9" x14ac:dyDescent="0.35">
      <c r="A191" s="193"/>
      <c r="B191" s="194"/>
      <c r="C191" s="195"/>
      <c r="D191" s="196"/>
      <c r="E191" s="196"/>
      <c r="F191" s="196"/>
      <c r="G191" s="196"/>
      <c r="H191" s="192">
        <f t="shared" si="8"/>
        <v>0</v>
      </c>
      <c r="I191" s="192">
        <f t="shared" si="9"/>
        <v>0</v>
      </c>
    </row>
    <row r="192" spans="1:9" x14ac:dyDescent="0.35">
      <c r="A192" s="193"/>
      <c r="B192" s="194"/>
      <c r="C192" s="195"/>
      <c r="D192" s="196"/>
      <c r="E192" s="196"/>
      <c r="F192" s="196"/>
      <c r="G192" s="196"/>
      <c r="H192" s="192">
        <f t="shared" si="8"/>
        <v>0</v>
      </c>
      <c r="I192" s="192">
        <f t="shared" si="9"/>
        <v>0</v>
      </c>
    </row>
    <row r="193" spans="1:9" x14ac:dyDescent="0.35">
      <c r="A193" s="193"/>
      <c r="B193" s="194"/>
      <c r="C193" s="195"/>
      <c r="D193" s="196"/>
      <c r="E193" s="196"/>
      <c r="F193" s="196"/>
      <c r="G193" s="196"/>
      <c r="H193" s="192">
        <f t="shared" si="8"/>
        <v>0</v>
      </c>
      <c r="I193" s="192">
        <f t="shared" si="9"/>
        <v>0</v>
      </c>
    </row>
    <row r="194" spans="1:9" x14ac:dyDescent="0.35">
      <c r="A194" s="193"/>
      <c r="B194" s="194"/>
      <c r="C194" s="195"/>
      <c r="D194" s="196"/>
      <c r="E194" s="196"/>
      <c r="F194" s="196"/>
      <c r="G194" s="196"/>
      <c r="H194" s="192">
        <f t="shared" si="8"/>
        <v>0</v>
      </c>
      <c r="I194" s="192">
        <f t="shared" si="9"/>
        <v>0</v>
      </c>
    </row>
    <row r="195" spans="1:9" x14ac:dyDescent="0.35">
      <c r="A195" s="193"/>
      <c r="B195" s="194"/>
      <c r="C195" s="195"/>
      <c r="D195" s="196"/>
      <c r="E195" s="196"/>
      <c r="F195" s="196"/>
      <c r="G195" s="196"/>
      <c r="H195" s="192">
        <f t="shared" si="8"/>
        <v>0</v>
      </c>
      <c r="I195" s="192">
        <f t="shared" si="9"/>
        <v>0</v>
      </c>
    </row>
    <row r="196" spans="1:9" x14ac:dyDescent="0.35">
      <c r="A196" s="193"/>
      <c r="B196" s="194"/>
      <c r="C196" s="195"/>
      <c r="D196" s="196"/>
      <c r="E196" s="196"/>
      <c r="F196" s="196"/>
      <c r="G196" s="196"/>
      <c r="H196" s="192">
        <f t="shared" si="8"/>
        <v>0</v>
      </c>
      <c r="I196" s="192">
        <f t="shared" si="9"/>
        <v>0</v>
      </c>
    </row>
    <row r="197" spans="1:9" x14ac:dyDescent="0.35">
      <c r="A197" s="193"/>
      <c r="B197" s="197"/>
      <c r="C197" s="198"/>
      <c r="D197" s="199"/>
      <c r="E197" s="199"/>
      <c r="F197" s="199"/>
      <c r="G197" s="199"/>
      <c r="H197" s="192">
        <f t="shared" si="8"/>
        <v>0</v>
      </c>
      <c r="I197" s="192">
        <f t="shared" si="9"/>
        <v>0</v>
      </c>
    </row>
    <row r="198" spans="1:9" x14ac:dyDescent="0.35">
      <c r="A198" s="193"/>
      <c r="B198" s="197"/>
      <c r="C198" s="198"/>
      <c r="D198" s="199"/>
      <c r="E198" s="199"/>
      <c r="F198" s="199"/>
      <c r="G198" s="199"/>
      <c r="H198" s="192">
        <f t="shared" si="8"/>
        <v>0</v>
      </c>
      <c r="I198" s="192">
        <f t="shared" si="9"/>
        <v>0</v>
      </c>
    </row>
    <row r="199" spans="1:9" x14ac:dyDescent="0.35">
      <c r="A199" s="193"/>
      <c r="B199" s="197"/>
      <c r="C199" s="198"/>
      <c r="D199" s="199"/>
      <c r="E199" s="199"/>
      <c r="F199" s="199"/>
      <c r="G199" s="199"/>
      <c r="H199" s="192">
        <f t="shared" si="8"/>
        <v>0</v>
      </c>
      <c r="I199" s="192">
        <f t="shared" si="9"/>
        <v>0</v>
      </c>
    </row>
    <row r="200" spans="1:9" x14ac:dyDescent="0.35">
      <c r="A200" s="193"/>
      <c r="B200" s="197"/>
      <c r="C200" s="198"/>
      <c r="D200" s="199"/>
      <c r="E200" s="199"/>
      <c r="F200" s="199"/>
      <c r="G200" s="199"/>
      <c r="H200" s="192">
        <f t="shared" si="8"/>
        <v>0</v>
      </c>
      <c r="I200" s="192">
        <f t="shared" si="9"/>
        <v>0</v>
      </c>
    </row>
    <row r="201" spans="1:9" x14ac:dyDescent="0.35">
      <c r="A201" s="193"/>
      <c r="B201" s="197"/>
      <c r="C201" s="198"/>
      <c r="D201" s="199"/>
      <c r="E201" s="199"/>
      <c r="F201" s="199"/>
      <c r="G201" s="199"/>
      <c r="H201" s="192">
        <f t="shared" si="8"/>
        <v>0</v>
      </c>
      <c r="I201" s="192">
        <f t="shared" si="9"/>
        <v>0</v>
      </c>
    </row>
    <row r="202" spans="1:9" x14ac:dyDescent="0.35">
      <c r="A202" s="193"/>
      <c r="B202" s="197"/>
      <c r="C202" s="198"/>
      <c r="D202" s="199"/>
      <c r="E202" s="199"/>
      <c r="F202" s="199"/>
      <c r="G202" s="199"/>
      <c r="H202" s="192">
        <f t="shared" si="8"/>
        <v>0</v>
      </c>
      <c r="I202" s="192">
        <f t="shared" si="9"/>
        <v>0</v>
      </c>
    </row>
    <row r="203" spans="1:9" x14ac:dyDescent="0.35">
      <c r="A203" s="193"/>
      <c r="B203" s="197"/>
      <c r="C203" s="198"/>
      <c r="D203" s="199"/>
      <c r="E203" s="199"/>
      <c r="F203" s="199"/>
      <c r="G203" s="199"/>
      <c r="H203" s="192">
        <f t="shared" si="8"/>
        <v>0</v>
      </c>
      <c r="I203" s="192">
        <f t="shared" si="9"/>
        <v>0</v>
      </c>
    </row>
    <row r="204" spans="1:9" x14ac:dyDescent="0.35">
      <c r="A204" s="193"/>
      <c r="B204" s="197"/>
      <c r="C204" s="198"/>
      <c r="D204" s="199"/>
      <c r="E204" s="199"/>
      <c r="F204" s="199"/>
      <c r="G204" s="199"/>
      <c r="H204" s="192">
        <f t="shared" si="8"/>
        <v>0</v>
      </c>
      <c r="I204" s="192">
        <f t="shared" si="9"/>
        <v>0</v>
      </c>
    </row>
    <row r="205" spans="1:9" x14ac:dyDescent="0.35">
      <c r="A205" s="193"/>
      <c r="B205" s="197"/>
      <c r="C205" s="198"/>
      <c r="D205" s="199"/>
      <c r="E205" s="199"/>
      <c r="F205" s="199"/>
      <c r="G205" s="199"/>
      <c r="H205" s="192">
        <f t="shared" si="8"/>
        <v>0</v>
      </c>
      <c r="I205" s="192">
        <f t="shared" si="9"/>
        <v>0</v>
      </c>
    </row>
    <row r="206" spans="1:9" x14ac:dyDescent="0.35">
      <c r="A206" s="193"/>
      <c r="B206" s="197"/>
      <c r="C206" s="198"/>
      <c r="D206" s="199"/>
      <c r="E206" s="199"/>
      <c r="F206" s="199"/>
      <c r="G206" s="199"/>
      <c r="H206" s="192">
        <f t="shared" si="8"/>
        <v>0</v>
      </c>
      <c r="I206" s="192">
        <f t="shared" si="9"/>
        <v>0</v>
      </c>
    </row>
    <row r="207" spans="1:9" x14ac:dyDescent="0.35">
      <c r="A207" s="193"/>
      <c r="B207" s="197"/>
      <c r="C207" s="198"/>
      <c r="D207" s="199"/>
      <c r="E207" s="199"/>
      <c r="F207" s="199"/>
      <c r="G207" s="199"/>
      <c r="H207" s="192">
        <f t="shared" si="8"/>
        <v>0</v>
      </c>
      <c r="I207" s="192">
        <f t="shared" si="9"/>
        <v>0</v>
      </c>
    </row>
    <row r="208" spans="1:9" x14ac:dyDescent="0.35">
      <c r="A208" s="193"/>
      <c r="B208" s="197"/>
      <c r="C208" s="198"/>
      <c r="D208" s="199"/>
      <c r="E208" s="199"/>
      <c r="F208" s="199"/>
      <c r="G208" s="199"/>
      <c r="H208" s="192">
        <f t="shared" si="8"/>
        <v>0</v>
      </c>
      <c r="I208" s="192">
        <f t="shared" si="9"/>
        <v>0</v>
      </c>
    </row>
    <row r="209" spans="1:9" x14ac:dyDescent="0.35">
      <c r="A209" s="193"/>
      <c r="B209" s="197"/>
      <c r="C209" s="198"/>
      <c r="D209" s="199"/>
      <c r="E209" s="199"/>
      <c r="F209" s="199"/>
      <c r="G209" s="199"/>
      <c r="H209" s="192">
        <f t="shared" si="8"/>
        <v>0</v>
      </c>
      <c r="I209" s="192">
        <f t="shared" si="9"/>
        <v>0</v>
      </c>
    </row>
    <row r="210" spans="1:9" x14ac:dyDescent="0.35">
      <c r="A210" s="193"/>
      <c r="B210" s="197"/>
      <c r="C210" s="198"/>
      <c r="D210" s="199"/>
      <c r="E210" s="199"/>
      <c r="F210" s="199"/>
      <c r="G210" s="199"/>
      <c r="H210" s="192">
        <f t="shared" si="8"/>
        <v>0</v>
      </c>
      <c r="I210" s="192">
        <f t="shared" si="9"/>
        <v>0</v>
      </c>
    </row>
    <row r="211" spans="1:9" x14ac:dyDescent="0.35">
      <c r="A211" s="193"/>
      <c r="B211" s="197"/>
      <c r="C211" s="198"/>
      <c r="D211" s="199"/>
      <c r="E211" s="199"/>
      <c r="F211" s="199"/>
      <c r="G211" s="199"/>
      <c r="H211" s="192">
        <f t="shared" si="8"/>
        <v>0</v>
      </c>
      <c r="I211" s="192">
        <f t="shared" si="9"/>
        <v>0</v>
      </c>
    </row>
    <row r="212" spans="1:9" s="314" customFormat="1" ht="16" customHeight="1" x14ac:dyDescent="0.35"/>
    <row r="213" spans="1:9" x14ac:dyDescent="0.35">
      <c r="A213" s="306" t="s">
        <v>177</v>
      </c>
      <c r="B213" s="306"/>
      <c r="C213" s="306"/>
      <c r="D213" s="306"/>
      <c r="E213" s="307"/>
      <c r="F213" s="307"/>
      <c r="G213" s="307"/>
      <c r="H213" s="132"/>
      <c r="I213" s="201"/>
    </row>
    <row r="214" spans="1:9" x14ac:dyDescent="0.35">
      <c r="A214" s="312" t="s">
        <v>178</v>
      </c>
      <c r="B214" s="312"/>
      <c r="C214" s="312"/>
      <c r="D214" s="312"/>
      <c r="E214" s="313" t="s">
        <v>54</v>
      </c>
      <c r="F214" s="313"/>
      <c r="G214" s="313"/>
      <c r="H214" s="132"/>
      <c r="I214" s="201"/>
    </row>
    <row r="215" spans="1:9" x14ac:dyDescent="0.35">
      <c r="A215" s="306" t="s">
        <v>227</v>
      </c>
      <c r="B215" s="312"/>
      <c r="C215" s="312"/>
      <c r="D215" s="312"/>
      <c r="E215" s="307"/>
      <c r="F215" s="307"/>
      <c r="G215" s="307"/>
      <c r="H215" s="132"/>
      <c r="I215" s="201"/>
    </row>
    <row r="216" spans="1:9" x14ac:dyDescent="0.35">
      <c r="A216" s="306" t="s">
        <v>178</v>
      </c>
      <c r="B216" s="306"/>
      <c r="C216" s="306"/>
      <c r="D216" s="306"/>
      <c r="E216" s="313" t="s">
        <v>54</v>
      </c>
      <c r="F216" s="313"/>
      <c r="G216" s="313"/>
      <c r="H216" s="132"/>
      <c r="I216" s="201"/>
    </row>
    <row r="218" spans="1:9" x14ac:dyDescent="0.35">
      <c r="A218" s="301" t="str">
        <f>'Súhrnný výkaz 4Q 2022'!A1:D1</f>
        <v xml:space="preserve">Prijímateľ finančného príspevku: </v>
      </c>
      <c r="B218" s="301"/>
      <c r="C218" s="301"/>
      <c r="D218" s="301"/>
      <c r="E218" s="301"/>
      <c r="F218" s="301"/>
      <c r="G218" s="301"/>
      <c r="H218" s="301"/>
      <c r="I218" s="301"/>
    </row>
    <row r="219" spans="1:9" x14ac:dyDescent="0.35">
      <c r="A219" s="301" t="str">
        <f>'Súhrnný výkaz 4Q 2022'!A2:D2</f>
        <v xml:space="preserve">IČO: </v>
      </c>
      <c r="B219" s="301"/>
      <c r="C219" s="301"/>
      <c r="D219" s="301"/>
      <c r="E219" s="301"/>
      <c r="F219" s="301"/>
      <c r="G219" s="301"/>
      <c r="H219" s="301"/>
      <c r="I219" s="301"/>
    </row>
    <row r="220" spans="1:9" ht="11.25" customHeight="1" x14ac:dyDescent="0.35">
      <c r="A220" s="301" t="str">
        <f>'Súhrnný výkaz 4Q 2022'!A3:D3</f>
        <v xml:space="preserve">Číslo zmluvy o poskytnutí finančného príspevku: </v>
      </c>
      <c r="B220" s="301"/>
      <c r="C220" s="301"/>
      <c r="D220" s="301"/>
      <c r="E220" s="301"/>
      <c r="F220" s="301"/>
      <c r="G220" s="301"/>
      <c r="H220" s="301"/>
      <c r="I220" s="301"/>
    </row>
    <row r="221" spans="1:9" ht="11.25" customHeight="1" x14ac:dyDescent="0.35">
      <c r="A221" s="301" t="str">
        <f>'Súhrnný výkaz 4Q 2022'!A4:D4</f>
        <v xml:space="preserve">Názov a adresa zariadenia sociálnej služby: </v>
      </c>
      <c r="B221" s="301"/>
      <c r="C221" s="301"/>
      <c r="D221" s="301"/>
      <c r="E221" s="301"/>
      <c r="F221" s="301"/>
      <c r="G221" s="301"/>
      <c r="H221" s="301"/>
      <c r="I221" s="301"/>
    </row>
    <row r="222" spans="1:9" ht="11.25" customHeight="1" x14ac:dyDescent="0.35">
      <c r="A222" s="301" t="str">
        <f>'Súhrnný výkaz 4Q 2022'!A5:D5</f>
        <v xml:space="preserve">Druh sociálnej služby (napr. denný stacionár a pod.): </v>
      </c>
      <c r="B222" s="301"/>
      <c r="C222" s="301"/>
      <c r="D222" s="301"/>
      <c r="E222" s="301"/>
      <c r="F222" s="301"/>
      <c r="G222" s="301"/>
      <c r="H222" s="301"/>
      <c r="I222" s="301"/>
    </row>
    <row r="223" spans="1:9" ht="14.5" customHeight="1" x14ac:dyDescent="0.35">
      <c r="A223" s="298" t="s">
        <v>172</v>
      </c>
      <c r="B223" s="299"/>
      <c r="C223" s="299"/>
      <c r="D223" s="299"/>
      <c r="E223" s="299"/>
      <c r="F223" s="299"/>
      <c r="G223" s="299"/>
      <c r="H223" s="299"/>
      <c r="I223" s="299"/>
    </row>
    <row r="224" spans="1:9" ht="35.15" customHeight="1" x14ac:dyDescent="0.35">
      <c r="A224" s="300" t="s">
        <v>18</v>
      </c>
      <c r="B224" s="300" t="s">
        <v>3</v>
      </c>
      <c r="C224" s="300" t="s">
        <v>4</v>
      </c>
      <c r="D224" s="300" t="s">
        <v>5</v>
      </c>
      <c r="E224" s="300" t="s">
        <v>6</v>
      </c>
      <c r="F224" s="300" t="s">
        <v>180</v>
      </c>
      <c r="G224" s="300"/>
      <c r="H224" s="300" t="s">
        <v>173</v>
      </c>
      <c r="I224" s="310" t="s">
        <v>174</v>
      </c>
    </row>
    <row r="225" spans="1:9" ht="41.25" customHeight="1" x14ac:dyDescent="0.35">
      <c r="A225" s="300"/>
      <c r="B225" s="300"/>
      <c r="C225" s="300"/>
      <c r="D225" s="300"/>
      <c r="E225" s="300"/>
      <c r="F225" s="191" t="s">
        <v>175</v>
      </c>
      <c r="G225" s="191" t="s">
        <v>176</v>
      </c>
      <c r="H225" s="300"/>
      <c r="I225" s="311"/>
    </row>
    <row r="226" spans="1:9" x14ac:dyDescent="0.35">
      <c r="A226" s="193"/>
      <c r="B226" s="194"/>
      <c r="C226" s="195"/>
      <c r="D226" s="196"/>
      <c r="E226" s="196"/>
      <c r="F226" s="196"/>
      <c r="G226" s="196"/>
      <c r="H226" s="192">
        <f>NETWORKDAYS(F226,G226,($J$11:$J$25))</f>
        <v>0</v>
      </c>
      <c r="I226" s="192">
        <f>IF(G226&gt;0,H226,0)</f>
        <v>0</v>
      </c>
    </row>
    <row r="227" spans="1:9" x14ac:dyDescent="0.35">
      <c r="A227" s="193"/>
      <c r="B227" s="194"/>
      <c r="C227" s="195"/>
      <c r="D227" s="196"/>
      <c r="E227" s="196"/>
      <c r="F227" s="196"/>
      <c r="G227" s="196"/>
      <c r="H227" s="192">
        <f t="shared" ref="H227:H255" si="10">NETWORKDAYS(F227,G227,($J$11:$J$25))</f>
        <v>0</v>
      </c>
      <c r="I227" s="192">
        <f t="shared" ref="I227:I255" si="11">IF(G227&gt;0,H227,0)</f>
        <v>0</v>
      </c>
    </row>
    <row r="228" spans="1:9" x14ac:dyDescent="0.35">
      <c r="A228" s="193"/>
      <c r="B228" s="194"/>
      <c r="C228" s="195"/>
      <c r="D228" s="196"/>
      <c r="E228" s="196"/>
      <c r="F228" s="196"/>
      <c r="G228" s="196"/>
      <c r="H228" s="192">
        <f t="shared" si="10"/>
        <v>0</v>
      </c>
      <c r="I228" s="192">
        <f t="shared" si="11"/>
        <v>0</v>
      </c>
    </row>
    <row r="229" spans="1:9" x14ac:dyDescent="0.35">
      <c r="A229" s="193"/>
      <c r="B229" s="194"/>
      <c r="C229" s="195"/>
      <c r="D229" s="196"/>
      <c r="E229" s="196"/>
      <c r="F229" s="196"/>
      <c r="G229" s="196"/>
      <c r="H229" s="192">
        <f t="shared" si="10"/>
        <v>0</v>
      </c>
      <c r="I229" s="192">
        <f t="shared" si="11"/>
        <v>0</v>
      </c>
    </row>
    <row r="230" spans="1:9" x14ac:dyDescent="0.35">
      <c r="A230" s="193"/>
      <c r="B230" s="194"/>
      <c r="C230" s="195"/>
      <c r="D230" s="196"/>
      <c r="E230" s="196"/>
      <c r="F230" s="196"/>
      <c r="G230" s="196"/>
      <c r="H230" s="192">
        <f t="shared" si="10"/>
        <v>0</v>
      </c>
      <c r="I230" s="192">
        <f t="shared" si="11"/>
        <v>0</v>
      </c>
    </row>
    <row r="231" spans="1:9" x14ac:dyDescent="0.35">
      <c r="A231" s="193"/>
      <c r="B231" s="194"/>
      <c r="C231" s="195"/>
      <c r="D231" s="196"/>
      <c r="E231" s="196"/>
      <c r="F231" s="196"/>
      <c r="G231" s="196"/>
      <c r="H231" s="192">
        <f t="shared" si="10"/>
        <v>0</v>
      </c>
      <c r="I231" s="192">
        <f t="shared" si="11"/>
        <v>0</v>
      </c>
    </row>
    <row r="232" spans="1:9" x14ac:dyDescent="0.35">
      <c r="A232" s="193"/>
      <c r="B232" s="194"/>
      <c r="C232" s="195"/>
      <c r="D232" s="196"/>
      <c r="E232" s="196"/>
      <c r="F232" s="196"/>
      <c r="G232" s="196"/>
      <c r="H232" s="192">
        <f t="shared" si="10"/>
        <v>0</v>
      </c>
      <c r="I232" s="192">
        <f t="shared" si="11"/>
        <v>0</v>
      </c>
    </row>
    <row r="233" spans="1:9" x14ac:dyDescent="0.35">
      <c r="A233" s="193"/>
      <c r="B233" s="194"/>
      <c r="C233" s="195"/>
      <c r="D233" s="196"/>
      <c r="E233" s="196"/>
      <c r="F233" s="196"/>
      <c r="G233" s="196"/>
      <c r="H233" s="192">
        <f t="shared" si="10"/>
        <v>0</v>
      </c>
      <c r="I233" s="192">
        <f t="shared" si="11"/>
        <v>0</v>
      </c>
    </row>
    <row r="234" spans="1:9" x14ac:dyDescent="0.35">
      <c r="A234" s="193"/>
      <c r="B234" s="194"/>
      <c r="C234" s="195"/>
      <c r="D234" s="196"/>
      <c r="E234" s="196"/>
      <c r="F234" s="196"/>
      <c r="G234" s="196"/>
      <c r="H234" s="192">
        <f t="shared" si="10"/>
        <v>0</v>
      </c>
      <c r="I234" s="192">
        <f t="shared" si="11"/>
        <v>0</v>
      </c>
    </row>
    <row r="235" spans="1:9" x14ac:dyDescent="0.35">
      <c r="A235" s="193"/>
      <c r="B235" s="194"/>
      <c r="C235" s="195"/>
      <c r="D235" s="196"/>
      <c r="E235" s="196"/>
      <c r="F235" s="196"/>
      <c r="G235" s="196"/>
      <c r="H235" s="192">
        <f t="shared" si="10"/>
        <v>0</v>
      </c>
      <c r="I235" s="192">
        <f t="shared" si="11"/>
        <v>0</v>
      </c>
    </row>
    <row r="236" spans="1:9" x14ac:dyDescent="0.35">
      <c r="A236" s="193"/>
      <c r="B236" s="194"/>
      <c r="C236" s="195"/>
      <c r="D236" s="196"/>
      <c r="E236" s="196"/>
      <c r="F236" s="196"/>
      <c r="G236" s="196"/>
      <c r="H236" s="192">
        <f t="shared" si="10"/>
        <v>0</v>
      </c>
      <c r="I236" s="192">
        <f t="shared" si="11"/>
        <v>0</v>
      </c>
    </row>
    <row r="237" spans="1:9" x14ac:dyDescent="0.35">
      <c r="A237" s="193"/>
      <c r="B237" s="194"/>
      <c r="C237" s="195"/>
      <c r="D237" s="196"/>
      <c r="E237" s="196"/>
      <c r="F237" s="196"/>
      <c r="G237" s="196"/>
      <c r="H237" s="192">
        <f t="shared" si="10"/>
        <v>0</v>
      </c>
      <c r="I237" s="192">
        <f t="shared" si="11"/>
        <v>0</v>
      </c>
    </row>
    <row r="238" spans="1:9" x14ac:dyDescent="0.35">
      <c r="A238" s="193"/>
      <c r="B238" s="194"/>
      <c r="C238" s="195"/>
      <c r="D238" s="196"/>
      <c r="E238" s="196"/>
      <c r="F238" s="196"/>
      <c r="G238" s="196"/>
      <c r="H238" s="192">
        <f t="shared" si="10"/>
        <v>0</v>
      </c>
      <c r="I238" s="192">
        <f t="shared" si="11"/>
        <v>0</v>
      </c>
    </row>
    <row r="239" spans="1:9" x14ac:dyDescent="0.35">
      <c r="A239" s="193"/>
      <c r="B239" s="194"/>
      <c r="C239" s="195"/>
      <c r="D239" s="196"/>
      <c r="E239" s="196"/>
      <c r="F239" s="196"/>
      <c r="G239" s="196"/>
      <c r="H239" s="192">
        <f t="shared" si="10"/>
        <v>0</v>
      </c>
      <c r="I239" s="192">
        <f t="shared" si="11"/>
        <v>0</v>
      </c>
    </row>
    <row r="240" spans="1:9" x14ac:dyDescent="0.35">
      <c r="A240" s="193"/>
      <c r="B240" s="194"/>
      <c r="C240" s="195"/>
      <c r="D240" s="196"/>
      <c r="E240" s="196"/>
      <c r="F240" s="196"/>
      <c r="G240" s="196"/>
      <c r="H240" s="192">
        <f t="shared" si="10"/>
        <v>0</v>
      </c>
      <c r="I240" s="192">
        <f t="shared" si="11"/>
        <v>0</v>
      </c>
    </row>
    <row r="241" spans="1:9" x14ac:dyDescent="0.35">
      <c r="A241" s="193"/>
      <c r="B241" s="197"/>
      <c r="C241" s="198"/>
      <c r="D241" s="199"/>
      <c r="E241" s="199"/>
      <c r="F241" s="199"/>
      <c r="G241" s="199"/>
      <c r="H241" s="192">
        <f t="shared" si="10"/>
        <v>0</v>
      </c>
      <c r="I241" s="192">
        <f t="shared" si="11"/>
        <v>0</v>
      </c>
    </row>
    <row r="242" spans="1:9" x14ac:dyDescent="0.35">
      <c r="A242" s="193"/>
      <c r="B242" s="197"/>
      <c r="C242" s="198"/>
      <c r="D242" s="199"/>
      <c r="E242" s="199"/>
      <c r="F242" s="199"/>
      <c r="G242" s="199"/>
      <c r="H242" s="192">
        <f t="shared" si="10"/>
        <v>0</v>
      </c>
      <c r="I242" s="192">
        <f t="shared" si="11"/>
        <v>0</v>
      </c>
    </row>
    <row r="243" spans="1:9" x14ac:dyDescent="0.35">
      <c r="A243" s="193"/>
      <c r="B243" s="197"/>
      <c r="C243" s="198"/>
      <c r="D243" s="199"/>
      <c r="E243" s="199"/>
      <c r="F243" s="199"/>
      <c r="G243" s="199"/>
      <c r="H243" s="192">
        <f t="shared" si="10"/>
        <v>0</v>
      </c>
      <c r="I243" s="192">
        <f t="shared" si="11"/>
        <v>0</v>
      </c>
    </row>
    <row r="244" spans="1:9" x14ac:dyDescent="0.35">
      <c r="A244" s="193"/>
      <c r="B244" s="197"/>
      <c r="C244" s="198"/>
      <c r="D244" s="199"/>
      <c r="E244" s="199"/>
      <c r="F244" s="199"/>
      <c r="G244" s="199"/>
      <c r="H244" s="192">
        <f t="shared" si="10"/>
        <v>0</v>
      </c>
      <c r="I244" s="192">
        <f t="shared" si="11"/>
        <v>0</v>
      </c>
    </row>
    <row r="245" spans="1:9" x14ac:dyDescent="0.35">
      <c r="A245" s="193"/>
      <c r="B245" s="197"/>
      <c r="C245" s="198"/>
      <c r="D245" s="199"/>
      <c r="E245" s="199"/>
      <c r="F245" s="199"/>
      <c r="G245" s="199"/>
      <c r="H245" s="192">
        <f t="shared" si="10"/>
        <v>0</v>
      </c>
      <c r="I245" s="192">
        <f t="shared" si="11"/>
        <v>0</v>
      </c>
    </row>
    <row r="246" spans="1:9" x14ac:dyDescent="0.35">
      <c r="A246" s="193"/>
      <c r="B246" s="197"/>
      <c r="C246" s="198"/>
      <c r="D246" s="199"/>
      <c r="E246" s="199"/>
      <c r="F246" s="199"/>
      <c r="G246" s="199"/>
      <c r="H246" s="192">
        <f t="shared" si="10"/>
        <v>0</v>
      </c>
      <c r="I246" s="192">
        <f t="shared" si="11"/>
        <v>0</v>
      </c>
    </row>
    <row r="247" spans="1:9" x14ac:dyDescent="0.35">
      <c r="A247" s="193"/>
      <c r="B247" s="197"/>
      <c r="C247" s="198"/>
      <c r="D247" s="199"/>
      <c r="E247" s="199"/>
      <c r="F247" s="199"/>
      <c r="G247" s="199"/>
      <c r="H247" s="192">
        <f t="shared" si="10"/>
        <v>0</v>
      </c>
      <c r="I247" s="192">
        <f t="shared" si="11"/>
        <v>0</v>
      </c>
    </row>
    <row r="248" spans="1:9" x14ac:dyDescent="0.35">
      <c r="A248" s="193"/>
      <c r="B248" s="197"/>
      <c r="C248" s="198"/>
      <c r="D248" s="199"/>
      <c r="E248" s="199"/>
      <c r="F248" s="199"/>
      <c r="G248" s="199"/>
      <c r="H248" s="192">
        <f t="shared" si="10"/>
        <v>0</v>
      </c>
      <c r="I248" s="192">
        <f t="shared" si="11"/>
        <v>0</v>
      </c>
    </row>
    <row r="249" spans="1:9" x14ac:dyDescent="0.35">
      <c r="A249" s="193"/>
      <c r="B249" s="197"/>
      <c r="C249" s="198"/>
      <c r="D249" s="199"/>
      <c r="E249" s="199"/>
      <c r="F249" s="199"/>
      <c r="G249" s="199"/>
      <c r="H249" s="192">
        <f t="shared" si="10"/>
        <v>0</v>
      </c>
      <c r="I249" s="192">
        <f t="shared" si="11"/>
        <v>0</v>
      </c>
    </row>
    <row r="250" spans="1:9" x14ac:dyDescent="0.35">
      <c r="A250" s="193"/>
      <c r="B250" s="197"/>
      <c r="C250" s="198"/>
      <c r="D250" s="199"/>
      <c r="E250" s="199"/>
      <c r="F250" s="199"/>
      <c r="G250" s="199"/>
      <c r="H250" s="192">
        <f t="shared" si="10"/>
        <v>0</v>
      </c>
      <c r="I250" s="192">
        <f t="shared" si="11"/>
        <v>0</v>
      </c>
    </row>
    <row r="251" spans="1:9" x14ac:dyDescent="0.35">
      <c r="A251" s="193"/>
      <c r="B251" s="197"/>
      <c r="C251" s="198"/>
      <c r="D251" s="199"/>
      <c r="E251" s="199"/>
      <c r="F251" s="199"/>
      <c r="G251" s="199"/>
      <c r="H251" s="192">
        <f t="shared" si="10"/>
        <v>0</v>
      </c>
      <c r="I251" s="192">
        <f t="shared" si="11"/>
        <v>0</v>
      </c>
    </row>
    <row r="252" spans="1:9" x14ac:dyDescent="0.35">
      <c r="A252" s="193"/>
      <c r="B252" s="197"/>
      <c r="C252" s="198"/>
      <c r="D252" s="199"/>
      <c r="E252" s="199"/>
      <c r="F252" s="199"/>
      <c r="G252" s="199"/>
      <c r="H252" s="192">
        <f t="shared" si="10"/>
        <v>0</v>
      </c>
      <c r="I252" s="192">
        <f t="shared" si="11"/>
        <v>0</v>
      </c>
    </row>
    <row r="253" spans="1:9" x14ac:dyDescent="0.35">
      <c r="A253" s="193"/>
      <c r="B253" s="197"/>
      <c r="C253" s="198"/>
      <c r="D253" s="199"/>
      <c r="E253" s="199"/>
      <c r="F253" s="199"/>
      <c r="G253" s="199"/>
      <c r="H253" s="192">
        <f t="shared" si="10"/>
        <v>0</v>
      </c>
      <c r="I253" s="192">
        <f t="shared" si="11"/>
        <v>0</v>
      </c>
    </row>
    <row r="254" spans="1:9" x14ac:dyDescent="0.35">
      <c r="A254" s="193"/>
      <c r="B254" s="197"/>
      <c r="C254" s="198"/>
      <c r="D254" s="199"/>
      <c r="E254" s="199"/>
      <c r="F254" s="199"/>
      <c r="G254" s="199"/>
      <c r="H254" s="192">
        <f t="shared" si="10"/>
        <v>0</v>
      </c>
      <c r="I254" s="192">
        <f t="shared" si="11"/>
        <v>0</v>
      </c>
    </row>
    <row r="255" spans="1:9" x14ac:dyDescent="0.35">
      <c r="A255" s="193"/>
      <c r="B255" s="197"/>
      <c r="C255" s="198"/>
      <c r="D255" s="199"/>
      <c r="E255" s="199"/>
      <c r="F255" s="199"/>
      <c r="G255" s="199"/>
      <c r="H255" s="192">
        <f t="shared" si="10"/>
        <v>0</v>
      </c>
      <c r="I255" s="192">
        <f t="shared" si="11"/>
        <v>0</v>
      </c>
    </row>
    <row r="256" spans="1:9" s="314" customFormat="1" x14ac:dyDescent="0.35"/>
    <row r="257" spans="1:9" x14ac:dyDescent="0.35">
      <c r="A257" s="306" t="s">
        <v>177</v>
      </c>
      <c r="B257" s="306"/>
      <c r="C257" s="306"/>
      <c r="D257" s="306"/>
      <c r="E257" s="307"/>
      <c r="F257" s="307"/>
      <c r="G257" s="307"/>
      <c r="H257" s="132"/>
      <c r="I257" s="201"/>
    </row>
    <row r="258" spans="1:9" x14ac:dyDescent="0.35">
      <c r="A258" s="312" t="s">
        <v>178</v>
      </c>
      <c r="B258" s="312"/>
      <c r="C258" s="312"/>
      <c r="D258" s="312"/>
      <c r="E258" s="313" t="s">
        <v>54</v>
      </c>
      <c r="F258" s="313"/>
      <c r="G258" s="313"/>
      <c r="H258" s="132"/>
      <c r="I258" s="201"/>
    </row>
    <row r="259" spans="1:9" x14ac:dyDescent="0.35">
      <c r="A259" s="306" t="s">
        <v>227</v>
      </c>
      <c r="B259" s="312"/>
      <c r="C259" s="312"/>
      <c r="D259" s="312"/>
      <c r="E259" s="307"/>
      <c r="F259" s="307"/>
      <c r="G259" s="307"/>
      <c r="H259" s="132"/>
      <c r="I259" s="201"/>
    </row>
    <row r="260" spans="1:9" x14ac:dyDescent="0.35">
      <c r="A260" s="306" t="s">
        <v>178</v>
      </c>
      <c r="B260" s="306"/>
      <c r="C260" s="306"/>
      <c r="D260" s="306"/>
      <c r="E260" s="313" t="s">
        <v>54</v>
      </c>
      <c r="F260" s="313"/>
      <c r="G260" s="313"/>
      <c r="H260" s="132"/>
      <c r="I260" s="201"/>
    </row>
    <row r="262" spans="1:9" x14ac:dyDescent="0.35">
      <c r="A262" s="301" t="str">
        <f>'Súhrnný výkaz 4Q 2022'!A1:D1</f>
        <v xml:space="preserve">Prijímateľ finančného príspevku: </v>
      </c>
      <c r="B262" s="301"/>
      <c r="C262" s="301"/>
      <c r="D262" s="301"/>
      <c r="E262" s="301"/>
      <c r="F262" s="301"/>
      <c r="G262" s="301"/>
      <c r="H262" s="301"/>
      <c r="I262" s="301"/>
    </row>
    <row r="263" spans="1:9" x14ac:dyDescent="0.35">
      <c r="A263" s="301" t="str">
        <f>'Súhrnný výkaz 4Q 2022'!A2:D2</f>
        <v xml:space="preserve">IČO: </v>
      </c>
      <c r="B263" s="301"/>
      <c r="C263" s="301"/>
      <c r="D263" s="301"/>
      <c r="E263" s="301"/>
      <c r="F263" s="301"/>
      <c r="G263" s="301"/>
      <c r="H263" s="301"/>
      <c r="I263" s="301"/>
    </row>
    <row r="264" spans="1:9" ht="11.25" customHeight="1" x14ac:dyDescent="0.35">
      <c r="A264" s="301" t="str">
        <f>'Súhrnný výkaz 4Q 2022'!A3:D3</f>
        <v xml:space="preserve">Číslo zmluvy o poskytnutí finančného príspevku: </v>
      </c>
      <c r="B264" s="301"/>
      <c r="C264" s="301"/>
      <c r="D264" s="301"/>
      <c r="E264" s="301"/>
      <c r="F264" s="301"/>
      <c r="G264" s="301"/>
      <c r="H264" s="301"/>
      <c r="I264" s="301"/>
    </row>
    <row r="265" spans="1:9" ht="11.25" customHeight="1" x14ac:dyDescent="0.35">
      <c r="A265" s="301" t="str">
        <f>'Súhrnný výkaz 4Q 2022'!A4:D4</f>
        <v xml:space="preserve">Názov a adresa zariadenia sociálnej služby: </v>
      </c>
      <c r="B265" s="301"/>
      <c r="C265" s="301"/>
      <c r="D265" s="301"/>
      <c r="E265" s="301"/>
      <c r="F265" s="301"/>
      <c r="G265" s="301"/>
      <c r="H265" s="301"/>
      <c r="I265" s="301"/>
    </row>
    <row r="266" spans="1:9" ht="11.25" customHeight="1" x14ac:dyDescent="0.35">
      <c r="A266" s="301" t="str">
        <f>'Súhrnný výkaz 4Q 2022'!A5:D5</f>
        <v xml:space="preserve">Druh sociálnej služby (napr. denný stacionár a pod.): </v>
      </c>
      <c r="B266" s="301"/>
      <c r="C266" s="301"/>
      <c r="D266" s="301"/>
      <c r="E266" s="301"/>
      <c r="F266" s="301"/>
      <c r="G266" s="301"/>
      <c r="H266" s="301"/>
      <c r="I266" s="301"/>
    </row>
    <row r="267" spans="1:9" ht="13.5" customHeight="1" x14ac:dyDescent="0.35">
      <c r="A267" s="298" t="s">
        <v>172</v>
      </c>
      <c r="B267" s="299"/>
      <c r="C267" s="299"/>
      <c r="D267" s="299"/>
      <c r="E267" s="299"/>
      <c r="F267" s="299"/>
      <c r="G267" s="299"/>
      <c r="H267" s="299"/>
      <c r="I267" s="299"/>
    </row>
    <row r="268" spans="1:9" ht="36.65" customHeight="1" x14ac:dyDescent="0.35">
      <c r="A268" s="300" t="s">
        <v>18</v>
      </c>
      <c r="B268" s="300" t="s">
        <v>3</v>
      </c>
      <c r="C268" s="300" t="s">
        <v>4</v>
      </c>
      <c r="D268" s="300" t="s">
        <v>5</v>
      </c>
      <c r="E268" s="300" t="s">
        <v>6</v>
      </c>
      <c r="F268" s="300" t="s">
        <v>180</v>
      </c>
      <c r="G268" s="300"/>
      <c r="H268" s="300" t="s">
        <v>173</v>
      </c>
      <c r="I268" s="310" t="s">
        <v>174</v>
      </c>
    </row>
    <row r="269" spans="1:9" ht="38.25" customHeight="1" x14ac:dyDescent="0.35">
      <c r="A269" s="300"/>
      <c r="B269" s="300"/>
      <c r="C269" s="300"/>
      <c r="D269" s="300"/>
      <c r="E269" s="300"/>
      <c r="F269" s="191" t="s">
        <v>175</v>
      </c>
      <c r="G269" s="191" t="s">
        <v>176</v>
      </c>
      <c r="H269" s="300"/>
      <c r="I269" s="311"/>
    </row>
    <row r="270" spans="1:9" x14ac:dyDescent="0.35">
      <c r="A270" s="193"/>
      <c r="B270" s="194"/>
      <c r="C270" s="195"/>
      <c r="D270" s="196"/>
      <c r="E270" s="196"/>
      <c r="F270" s="196"/>
      <c r="G270" s="196"/>
      <c r="H270" s="192">
        <f>NETWORKDAYS(F270,G270,($J$11:$J$25))</f>
        <v>0</v>
      </c>
      <c r="I270" s="192">
        <f>IF(G270&gt;0,H270,0)</f>
        <v>0</v>
      </c>
    </row>
    <row r="271" spans="1:9" x14ac:dyDescent="0.35">
      <c r="A271" s="193"/>
      <c r="B271" s="194"/>
      <c r="C271" s="195"/>
      <c r="D271" s="196"/>
      <c r="E271" s="196"/>
      <c r="F271" s="196"/>
      <c r="G271" s="196"/>
      <c r="H271" s="192">
        <f t="shared" ref="H271:H299" si="12">NETWORKDAYS(F271,G271,($J$11:$J$25))</f>
        <v>0</v>
      </c>
      <c r="I271" s="192">
        <f t="shared" ref="I271:I299" si="13">IF(G271&gt;0,H271,0)</f>
        <v>0</v>
      </c>
    </row>
    <row r="272" spans="1:9" x14ac:dyDescent="0.35">
      <c r="A272" s="193"/>
      <c r="B272" s="194"/>
      <c r="C272" s="195"/>
      <c r="D272" s="196"/>
      <c r="E272" s="196"/>
      <c r="F272" s="196"/>
      <c r="G272" s="196"/>
      <c r="H272" s="192">
        <f t="shared" si="12"/>
        <v>0</v>
      </c>
      <c r="I272" s="192">
        <f t="shared" si="13"/>
        <v>0</v>
      </c>
    </row>
    <row r="273" spans="1:9" x14ac:dyDescent="0.35">
      <c r="A273" s="193"/>
      <c r="B273" s="194"/>
      <c r="C273" s="195"/>
      <c r="D273" s="196"/>
      <c r="E273" s="196"/>
      <c r="F273" s="196"/>
      <c r="G273" s="196"/>
      <c r="H273" s="192">
        <f t="shared" si="12"/>
        <v>0</v>
      </c>
      <c r="I273" s="192">
        <f t="shared" si="13"/>
        <v>0</v>
      </c>
    </row>
    <row r="274" spans="1:9" x14ac:dyDescent="0.35">
      <c r="A274" s="193"/>
      <c r="B274" s="194"/>
      <c r="C274" s="195"/>
      <c r="D274" s="196"/>
      <c r="E274" s="196"/>
      <c r="F274" s="196"/>
      <c r="G274" s="196"/>
      <c r="H274" s="192">
        <f t="shared" si="12"/>
        <v>0</v>
      </c>
      <c r="I274" s="192">
        <f t="shared" si="13"/>
        <v>0</v>
      </c>
    </row>
    <row r="275" spans="1:9" x14ac:dyDescent="0.35">
      <c r="A275" s="193"/>
      <c r="B275" s="194"/>
      <c r="C275" s="195"/>
      <c r="D275" s="196"/>
      <c r="E275" s="196"/>
      <c r="F275" s="196"/>
      <c r="G275" s="196"/>
      <c r="H275" s="192">
        <f t="shared" si="12"/>
        <v>0</v>
      </c>
      <c r="I275" s="192">
        <f t="shared" si="13"/>
        <v>0</v>
      </c>
    </row>
    <row r="276" spans="1:9" x14ac:dyDescent="0.35">
      <c r="A276" s="193"/>
      <c r="B276" s="194"/>
      <c r="C276" s="195"/>
      <c r="D276" s="196"/>
      <c r="E276" s="196"/>
      <c r="F276" s="196"/>
      <c r="G276" s="196"/>
      <c r="H276" s="192">
        <f t="shared" si="12"/>
        <v>0</v>
      </c>
      <c r="I276" s="192">
        <f t="shared" si="13"/>
        <v>0</v>
      </c>
    </row>
    <row r="277" spans="1:9" x14ac:dyDescent="0.35">
      <c r="A277" s="193"/>
      <c r="B277" s="194"/>
      <c r="C277" s="195"/>
      <c r="D277" s="196"/>
      <c r="E277" s="196"/>
      <c r="F277" s="196"/>
      <c r="G277" s="196"/>
      <c r="H277" s="192">
        <f t="shared" si="12"/>
        <v>0</v>
      </c>
      <c r="I277" s="192">
        <f t="shared" si="13"/>
        <v>0</v>
      </c>
    </row>
    <row r="278" spans="1:9" x14ac:dyDescent="0.35">
      <c r="A278" s="193"/>
      <c r="B278" s="194"/>
      <c r="C278" s="195"/>
      <c r="D278" s="196"/>
      <c r="E278" s="196"/>
      <c r="F278" s="196"/>
      <c r="G278" s="196"/>
      <c r="H278" s="192">
        <f t="shared" si="12"/>
        <v>0</v>
      </c>
      <c r="I278" s="192">
        <f t="shared" si="13"/>
        <v>0</v>
      </c>
    </row>
    <row r="279" spans="1:9" x14ac:dyDescent="0.35">
      <c r="A279" s="193"/>
      <c r="B279" s="194"/>
      <c r="C279" s="195"/>
      <c r="D279" s="196"/>
      <c r="E279" s="196"/>
      <c r="F279" s="196"/>
      <c r="G279" s="196"/>
      <c r="H279" s="192">
        <f t="shared" si="12"/>
        <v>0</v>
      </c>
      <c r="I279" s="192">
        <f t="shared" si="13"/>
        <v>0</v>
      </c>
    </row>
    <row r="280" spans="1:9" x14ac:dyDescent="0.35">
      <c r="A280" s="193"/>
      <c r="B280" s="194"/>
      <c r="C280" s="195"/>
      <c r="D280" s="196"/>
      <c r="E280" s="196"/>
      <c r="F280" s="196"/>
      <c r="G280" s="196"/>
      <c r="H280" s="192">
        <f t="shared" si="12"/>
        <v>0</v>
      </c>
      <c r="I280" s="192">
        <f t="shared" si="13"/>
        <v>0</v>
      </c>
    </row>
    <row r="281" spans="1:9" x14ac:dyDescent="0.35">
      <c r="A281" s="193"/>
      <c r="B281" s="194"/>
      <c r="C281" s="195"/>
      <c r="D281" s="196"/>
      <c r="E281" s="196"/>
      <c r="F281" s="196"/>
      <c r="G281" s="196"/>
      <c r="H281" s="192">
        <f t="shared" si="12"/>
        <v>0</v>
      </c>
      <c r="I281" s="192">
        <f t="shared" si="13"/>
        <v>0</v>
      </c>
    </row>
    <row r="282" spans="1:9" x14ac:dyDescent="0.35">
      <c r="A282" s="193"/>
      <c r="B282" s="194"/>
      <c r="C282" s="195"/>
      <c r="D282" s="196"/>
      <c r="E282" s="196"/>
      <c r="F282" s="196"/>
      <c r="G282" s="196"/>
      <c r="H282" s="192">
        <f t="shared" si="12"/>
        <v>0</v>
      </c>
      <c r="I282" s="192">
        <f t="shared" si="13"/>
        <v>0</v>
      </c>
    </row>
    <row r="283" spans="1:9" x14ac:dyDescent="0.35">
      <c r="A283" s="193"/>
      <c r="B283" s="194"/>
      <c r="C283" s="195"/>
      <c r="D283" s="196"/>
      <c r="E283" s="196"/>
      <c r="F283" s="196"/>
      <c r="G283" s="196"/>
      <c r="H283" s="192">
        <f t="shared" si="12"/>
        <v>0</v>
      </c>
      <c r="I283" s="192">
        <f t="shared" si="13"/>
        <v>0</v>
      </c>
    </row>
    <row r="284" spans="1:9" x14ac:dyDescent="0.35">
      <c r="A284" s="193"/>
      <c r="B284" s="194"/>
      <c r="C284" s="195"/>
      <c r="D284" s="196"/>
      <c r="E284" s="196"/>
      <c r="F284" s="196"/>
      <c r="G284" s="196"/>
      <c r="H284" s="192">
        <f t="shared" si="12"/>
        <v>0</v>
      </c>
      <c r="I284" s="192">
        <f t="shared" si="13"/>
        <v>0</v>
      </c>
    </row>
    <row r="285" spans="1:9" x14ac:dyDescent="0.35">
      <c r="A285" s="193"/>
      <c r="B285" s="197"/>
      <c r="C285" s="198"/>
      <c r="D285" s="199"/>
      <c r="E285" s="199"/>
      <c r="F285" s="199"/>
      <c r="G285" s="199"/>
      <c r="H285" s="192">
        <f t="shared" si="12"/>
        <v>0</v>
      </c>
      <c r="I285" s="192">
        <f t="shared" si="13"/>
        <v>0</v>
      </c>
    </row>
    <row r="286" spans="1:9" x14ac:dyDescent="0.35">
      <c r="A286" s="193"/>
      <c r="B286" s="197"/>
      <c r="C286" s="198"/>
      <c r="D286" s="199"/>
      <c r="E286" s="199"/>
      <c r="F286" s="199"/>
      <c r="G286" s="199"/>
      <c r="H286" s="192">
        <f t="shared" si="12"/>
        <v>0</v>
      </c>
      <c r="I286" s="192">
        <f t="shared" si="13"/>
        <v>0</v>
      </c>
    </row>
    <row r="287" spans="1:9" x14ac:dyDescent="0.35">
      <c r="A287" s="193"/>
      <c r="B287" s="197"/>
      <c r="C287" s="198"/>
      <c r="D287" s="199"/>
      <c r="E287" s="199"/>
      <c r="F287" s="199"/>
      <c r="G287" s="199"/>
      <c r="H287" s="192">
        <f t="shared" si="12"/>
        <v>0</v>
      </c>
      <c r="I287" s="192">
        <f t="shared" si="13"/>
        <v>0</v>
      </c>
    </row>
    <row r="288" spans="1:9" x14ac:dyDescent="0.35">
      <c r="A288" s="193"/>
      <c r="B288" s="197"/>
      <c r="C288" s="198"/>
      <c r="D288" s="199"/>
      <c r="E288" s="199"/>
      <c r="F288" s="199"/>
      <c r="G288" s="199"/>
      <c r="H288" s="192">
        <f t="shared" si="12"/>
        <v>0</v>
      </c>
      <c r="I288" s="192">
        <f t="shared" si="13"/>
        <v>0</v>
      </c>
    </row>
    <row r="289" spans="1:9" x14ac:dyDescent="0.35">
      <c r="A289" s="193"/>
      <c r="B289" s="197"/>
      <c r="C289" s="198"/>
      <c r="D289" s="199"/>
      <c r="E289" s="199"/>
      <c r="F289" s="199"/>
      <c r="G289" s="199"/>
      <c r="H289" s="192">
        <f t="shared" si="12"/>
        <v>0</v>
      </c>
      <c r="I289" s="192">
        <f t="shared" si="13"/>
        <v>0</v>
      </c>
    </row>
    <row r="290" spans="1:9" x14ac:dyDescent="0.35">
      <c r="A290" s="193"/>
      <c r="B290" s="197"/>
      <c r="C290" s="198"/>
      <c r="D290" s="199"/>
      <c r="E290" s="199"/>
      <c r="F290" s="199"/>
      <c r="G290" s="199"/>
      <c r="H290" s="192">
        <f t="shared" si="12"/>
        <v>0</v>
      </c>
      <c r="I290" s="192">
        <f t="shared" si="13"/>
        <v>0</v>
      </c>
    </row>
    <row r="291" spans="1:9" x14ac:dyDescent="0.35">
      <c r="A291" s="193"/>
      <c r="B291" s="197"/>
      <c r="C291" s="198"/>
      <c r="D291" s="199"/>
      <c r="E291" s="199"/>
      <c r="F291" s="199"/>
      <c r="G291" s="199"/>
      <c r="H291" s="192">
        <f t="shared" si="12"/>
        <v>0</v>
      </c>
      <c r="I291" s="192">
        <f t="shared" si="13"/>
        <v>0</v>
      </c>
    </row>
    <row r="292" spans="1:9" x14ac:dyDescent="0.35">
      <c r="A292" s="193"/>
      <c r="B292" s="197"/>
      <c r="C292" s="198"/>
      <c r="D292" s="199"/>
      <c r="E292" s="199"/>
      <c r="F292" s="199"/>
      <c r="G292" s="199"/>
      <c r="H292" s="192">
        <f t="shared" si="12"/>
        <v>0</v>
      </c>
      <c r="I292" s="192">
        <f t="shared" si="13"/>
        <v>0</v>
      </c>
    </row>
    <row r="293" spans="1:9" x14ac:dyDescent="0.35">
      <c r="A293" s="193"/>
      <c r="B293" s="197"/>
      <c r="C293" s="198"/>
      <c r="D293" s="199"/>
      <c r="E293" s="199"/>
      <c r="F293" s="199"/>
      <c r="G293" s="199"/>
      <c r="H293" s="192">
        <f t="shared" si="12"/>
        <v>0</v>
      </c>
      <c r="I293" s="192">
        <f t="shared" si="13"/>
        <v>0</v>
      </c>
    </row>
    <row r="294" spans="1:9" x14ac:dyDescent="0.35">
      <c r="A294" s="193"/>
      <c r="B294" s="197"/>
      <c r="C294" s="198"/>
      <c r="D294" s="199"/>
      <c r="E294" s="199"/>
      <c r="F294" s="199"/>
      <c r="G294" s="199"/>
      <c r="H294" s="192">
        <f t="shared" si="12"/>
        <v>0</v>
      </c>
      <c r="I294" s="192">
        <f t="shared" si="13"/>
        <v>0</v>
      </c>
    </row>
    <row r="295" spans="1:9" x14ac:dyDescent="0.35">
      <c r="A295" s="193"/>
      <c r="B295" s="197"/>
      <c r="C295" s="198"/>
      <c r="D295" s="199"/>
      <c r="E295" s="199"/>
      <c r="F295" s="199"/>
      <c r="G295" s="199"/>
      <c r="H295" s="192">
        <f t="shared" si="12"/>
        <v>0</v>
      </c>
      <c r="I295" s="192">
        <f t="shared" si="13"/>
        <v>0</v>
      </c>
    </row>
    <row r="296" spans="1:9" x14ac:dyDescent="0.35">
      <c r="A296" s="193"/>
      <c r="B296" s="197"/>
      <c r="C296" s="198"/>
      <c r="D296" s="199"/>
      <c r="E296" s="199"/>
      <c r="F296" s="199"/>
      <c r="G296" s="199"/>
      <c r="H296" s="192">
        <f t="shared" si="12"/>
        <v>0</v>
      </c>
      <c r="I296" s="192">
        <f t="shared" si="13"/>
        <v>0</v>
      </c>
    </row>
    <row r="297" spans="1:9" x14ac:dyDescent="0.35">
      <c r="A297" s="193"/>
      <c r="B297" s="197"/>
      <c r="C297" s="198"/>
      <c r="D297" s="199"/>
      <c r="E297" s="199"/>
      <c r="F297" s="199"/>
      <c r="G297" s="199"/>
      <c r="H297" s="192">
        <f t="shared" si="12"/>
        <v>0</v>
      </c>
      <c r="I297" s="192">
        <f t="shared" si="13"/>
        <v>0</v>
      </c>
    </row>
    <row r="298" spans="1:9" x14ac:dyDescent="0.35">
      <c r="A298" s="193"/>
      <c r="B298" s="197"/>
      <c r="C298" s="198"/>
      <c r="D298" s="199"/>
      <c r="E298" s="199"/>
      <c r="F298" s="199"/>
      <c r="G298" s="199"/>
      <c r="H298" s="192">
        <f t="shared" si="12"/>
        <v>0</v>
      </c>
      <c r="I298" s="192">
        <f t="shared" si="13"/>
        <v>0</v>
      </c>
    </row>
    <row r="299" spans="1:9" x14ac:dyDescent="0.35">
      <c r="A299" s="193"/>
      <c r="B299" s="197"/>
      <c r="C299" s="198"/>
      <c r="D299" s="199"/>
      <c r="E299" s="199"/>
      <c r="F299" s="199"/>
      <c r="G299" s="199"/>
      <c r="H299" s="192">
        <f t="shared" si="12"/>
        <v>0</v>
      </c>
      <c r="I299" s="192">
        <f t="shared" si="13"/>
        <v>0</v>
      </c>
    </row>
    <row r="300" spans="1:9" s="314" customFormat="1" ht="12.65" customHeight="1" x14ac:dyDescent="0.35"/>
    <row r="301" spans="1:9" x14ac:dyDescent="0.35">
      <c r="A301" s="306" t="s">
        <v>177</v>
      </c>
      <c r="B301" s="306"/>
      <c r="C301" s="306"/>
      <c r="D301" s="306"/>
      <c r="E301" s="307"/>
      <c r="F301" s="307"/>
      <c r="G301" s="307"/>
      <c r="H301" s="132"/>
      <c r="I301" s="201"/>
    </row>
    <row r="302" spans="1:9" x14ac:dyDescent="0.35">
      <c r="A302" s="312" t="s">
        <v>178</v>
      </c>
      <c r="B302" s="312"/>
      <c r="C302" s="312"/>
      <c r="D302" s="312"/>
      <c r="E302" s="313" t="s">
        <v>54</v>
      </c>
      <c r="F302" s="313"/>
      <c r="G302" s="313"/>
      <c r="H302" s="132"/>
      <c r="I302" s="201"/>
    </row>
    <row r="303" spans="1:9" x14ac:dyDescent="0.35">
      <c r="A303" s="306" t="s">
        <v>227</v>
      </c>
      <c r="B303" s="312"/>
      <c r="C303" s="312"/>
      <c r="D303" s="312"/>
      <c r="E303" s="307"/>
      <c r="F303" s="307"/>
      <c r="G303" s="307"/>
      <c r="H303" s="132"/>
      <c r="I303" s="201"/>
    </row>
    <row r="304" spans="1:9" x14ac:dyDescent="0.35">
      <c r="A304" s="306" t="s">
        <v>178</v>
      </c>
      <c r="B304" s="306"/>
      <c r="C304" s="306"/>
      <c r="D304" s="306"/>
      <c r="E304" s="313" t="s">
        <v>54</v>
      </c>
      <c r="F304" s="313"/>
      <c r="G304" s="313"/>
      <c r="H304" s="132"/>
      <c r="I304" s="201"/>
    </row>
    <row r="306" spans="1:9" x14ac:dyDescent="0.35">
      <c r="A306" s="301" t="str">
        <f>'Súhrnný výkaz 4Q 2022'!A1:D1</f>
        <v xml:space="preserve">Prijímateľ finančného príspevku: </v>
      </c>
      <c r="B306" s="301"/>
      <c r="C306" s="301"/>
      <c r="D306" s="301"/>
      <c r="E306" s="301"/>
      <c r="F306" s="301"/>
      <c r="G306" s="301"/>
      <c r="H306" s="301"/>
      <c r="I306" s="301"/>
    </row>
    <row r="307" spans="1:9" x14ac:dyDescent="0.35">
      <c r="A307" s="301" t="str">
        <f>'Súhrnný výkaz 4Q 2022'!A2:D2</f>
        <v xml:space="preserve">IČO: </v>
      </c>
      <c r="B307" s="301"/>
      <c r="C307" s="301"/>
      <c r="D307" s="301"/>
      <c r="E307" s="301"/>
      <c r="F307" s="301"/>
      <c r="G307" s="301"/>
      <c r="H307" s="301"/>
      <c r="I307" s="301"/>
    </row>
    <row r="308" spans="1:9" ht="11.25" customHeight="1" x14ac:dyDescent="0.35">
      <c r="A308" s="301" t="str">
        <f>'Súhrnný výkaz 4Q 2022'!A3:D3</f>
        <v xml:space="preserve">Číslo zmluvy o poskytnutí finančného príspevku: </v>
      </c>
      <c r="B308" s="301"/>
      <c r="C308" s="301"/>
      <c r="D308" s="301"/>
      <c r="E308" s="301"/>
      <c r="F308" s="301"/>
      <c r="G308" s="301"/>
      <c r="H308" s="301"/>
      <c r="I308" s="301"/>
    </row>
    <row r="309" spans="1:9" ht="11.25" customHeight="1" x14ac:dyDescent="0.35">
      <c r="A309" s="301" t="str">
        <f>'Súhrnný výkaz 4Q 2022'!A4:D4</f>
        <v xml:space="preserve">Názov a adresa zariadenia sociálnej služby: </v>
      </c>
      <c r="B309" s="301"/>
      <c r="C309" s="301"/>
      <c r="D309" s="301"/>
      <c r="E309" s="301"/>
      <c r="F309" s="301"/>
      <c r="G309" s="301"/>
      <c r="H309" s="301"/>
      <c r="I309" s="301"/>
    </row>
    <row r="310" spans="1:9" ht="11.25" customHeight="1" x14ac:dyDescent="0.35">
      <c r="A310" s="301" t="str">
        <f>'Súhrnný výkaz 4Q 2022'!A5:D5</f>
        <v xml:space="preserve">Druh sociálnej služby (napr. denný stacionár a pod.): </v>
      </c>
      <c r="B310" s="301"/>
      <c r="C310" s="301"/>
      <c r="D310" s="301"/>
      <c r="E310" s="301"/>
      <c r="F310" s="301"/>
      <c r="G310" s="301"/>
      <c r="H310" s="301"/>
      <c r="I310" s="301"/>
    </row>
    <row r="311" spans="1:9" x14ac:dyDescent="0.35">
      <c r="A311" s="298" t="s">
        <v>172</v>
      </c>
      <c r="B311" s="299"/>
      <c r="C311" s="299"/>
      <c r="D311" s="299"/>
      <c r="E311" s="299"/>
      <c r="F311" s="299"/>
      <c r="G311" s="299"/>
      <c r="H311" s="299"/>
      <c r="I311" s="299"/>
    </row>
    <row r="312" spans="1:9" ht="37" customHeight="1" x14ac:dyDescent="0.35">
      <c r="A312" s="300" t="s">
        <v>18</v>
      </c>
      <c r="B312" s="300" t="s">
        <v>3</v>
      </c>
      <c r="C312" s="300" t="s">
        <v>4</v>
      </c>
      <c r="D312" s="300" t="s">
        <v>5</v>
      </c>
      <c r="E312" s="300" t="s">
        <v>6</v>
      </c>
      <c r="F312" s="300" t="s">
        <v>180</v>
      </c>
      <c r="G312" s="300"/>
      <c r="H312" s="300" t="s">
        <v>173</v>
      </c>
      <c r="I312" s="310" t="s">
        <v>174</v>
      </c>
    </row>
    <row r="313" spans="1:9" ht="43.5" customHeight="1" x14ac:dyDescent="0.35">
      <c r="A313" s="300"/>
      <c r="B313" s="300"/>
      <c r="C313" s="300"/>
      <c r="D313" s="300"/>
      <c r="E313" s="300"/>
      <c r="F313" s="191" t="s">
        <v>175</v>
      </c>
      <c r="G313" s="191" t="s">
        <v>176</v>
      </c>
      <c r="H313" s="300"/>
      <c r="I313" s="311"/>
    </row>
    <row r="314" spans="1:9" x14ac:dyDescent="0.35">
      <c r="A314" s="193"/>
      <c r="B314" s="194"/>
      <c r="C314" s="195"/>
      <c r="D314" s="196"/>
      <c r="E314" s="196"/>
      <c r="F314" s="196"/>
      <c r="G314" s="196"/>
      <c r="H314" s="192">
        <f>NETWORKDAYS(F314,G314,($J$11:$J$25))</f>
        <v>0</v>
      </c>
      <c r="I314" s="192">
        <f>IF(G314&gt;0,H314,0)</f>
        <v>0</v>
      </c>
    </row>
    <row r="315" spans="1:9" x14ac:dyDescent="0.35">
      <c r="A315" s="193"/>
      <c r="B315" s="194"/>
      <c r="C315" s="195"/>
      <c r="D315" s="196"/>
      <c r="E315" s="196"/>
      <c r="F315" s="196"/>
      <c r="G315" s="196"/>
      <c r="H315" s="192">
        <f t="shared" ref="H315:H343" si="14">NETWORKDAYS(F315,G315,($J$11:$J$25))</f>
        <v>0</v>
      </c>
      <c r="I315" s="192">
        <f t="shared" ref="I315:I343" si="15">IF(G315&gt;0,H315,0)</f>
        <v>0</v>
      </c>
    </row>
    <row r="316" spans="1:9" x14ac:dyDescent="0.35">
      <c r="A316" s="193"/>
      <c r="B316" s="194"/>
      <c r="C316" s="195"/>
      <c r="D316" s="196"/>
      <c r="E316" s="196"/>
      <c r="F316" s="196"/>
      <c r="G316" s="196"/>
      <c r="H316" s="192">
        <f t="shared" si="14"/>
        <v>0</v>
      </c>
      <c r="I316" s="192">
        <f t="shared" si="15"/>
        <v>0</v>
      </c>
    </row>
    <row r="317" spans="1:9" x14ac:dyDescent="0.35">
      <c r="A317" s="193"/>
      <c r="B317" s="194"/>
      <c r="C317" s="195"/>
      <c r="D317" s="196"/>
      <c r="E317" s="196"/>
      <c r="F317" s="196"/>
      <c r="G317" s="196"/>
      <c r="H317" s="192">
        <f t="shared" si="14"/>
        <v>0</v>
      </c>
      <c r="I317" s="192">
        <f t="shared" si="15"/>
        <v>0</v>
      </c>
    </row>
    <row r="318" spans="1:9" x14ac:dyDescent="0.35">
      <c r="A318" s="193"/>
      <c r="B318" s="194"/>
      <c r="C318" s="195"/>
      <c r="D318" s="196"/>
      <c r="E318" s="196"/>
      <c r="F318" s="196"/>
      <c r="G318" s="196"/>
      <c r="H318" s="192">
        <f t="shared" si="14"/>
        <v>0</v>
      </c>
      <c r="I318" s="192">
        <f t="shared" si="15"/>
        <v>0</v>
      </c>
    </row>
    <row r="319" spans="1:9" x14ac:dyDescent="0.35">
      <c r="A319" s="193"/>
      <c r="B319" s="194"/>
      <c r="C319" s="195"/>
      <c r="D319" s="196"/>
      <c r="E319" s="196"/>
      <c r="F319" s="196"/>
      <c r="G319" s="196"/>
      <c r="H319" s="192">
        <f t="shared" si="14"/>
        <v>0</v>
      </c>
      <c r="I319" s="192">
        <f t="shared" si="15"/>
        <v>0</v>
      </c>
    </row>
    <row r="320" spans="1:9" x14ac:dyDescent="0.35">
      <c r="A320" s="193"/>
      <c r="B320" s="194"/>
      <c r="C320" s="195"/>
      <c r="D320" s="196"/>
      <c r="E320" s="196"/>
      <c r="F320" s="196"/>
      <c r="G320" s="196"/>
      <c r="H320" s="192">
        <f t="shared" si="14"/>
        <v>0</v>
      </c>
      <c r="I320" s="192">
        <f t="shared" si="15"/>
        <v>0</v>
      </c>
    </row>
    <row r="321" spans="1:9" x14ac:dyDescent="0.35">
      <c r="A321" s="193"/>
      <c r="B321" s="194"/>
      <c r="C321" s="195"/>
      <c r="D321" s="196"/>
      <c r="E321" s="196"/>
      <c r="F321" s="196"/>
      <c r="G321" s="196"/>
      <c r="H321" s="192">
        <f t="shared" si="14"/>
        <v>0</v>
      </c>
      <c r="I321" s="192">
        <f t="shared" si="15"/>
        <v>0</v>
      </c>
    </row>
    <row r="322" spans="1:9" x14ac:dyDescent="0.35">
      <c r="A322" s="193"/>
      <c r="B322" s="194"/>
      <c r="C322" s="195"/>
      <c r="D322" s="196"/>
      <c r="E322" s="196"/>
      <c r="F322" s="196"/>
      <c r="G322" s="196"/>
      <c r="H322" s="192">
        <f t="shared" si="14"/>
        <v>0</v>
      </c>
      <c r="I322" s="192">
        <f t="shared" si="15"/>
        <v>0</v>
      </c>
    </row>
    <row r="323" spans="1:9" x14ac:dyDescent="0.35">
      <c r="A323" s="193"/>
      <c r="B323" s="194"/>
      <c r="C323" s="195"/>
      <c r="D323" s="196"/>
      <c r="E323" s="196"/>
      <c r="F323" s="196"/>
      <c r="G323" s="196"/>
      <c r="H323" s="192">
        <f t="shared" si="14"/>
        <v>0</v>
      </c>
      <c r="I323" s="192">
        <f t="shared" si="15"/>
        <v>0</v>
      </c>
    </row>
    <row r="324" spans="1:9" x14ac:dyDescent="0.35">
      <c r="A324" s="193"/>
      <c r="B324" s="194"/>
      <c r="C324" s="195"/>
      <c r="D324" s="196"/>
      <c r="E324" s="196"/>
      <c r="F324" s="196"/>
      <c r="G324" s="196"/>
      <c r="H324" s="192">
        <f t="shared" si="14"/>
        <v>0</v>
      </c>
      <c r="I324" s="192">
        <f t="shared" si="15"/>
        <v>0</v>
      </c>
    </row>
    <row r="325" spans="1:9" x14ac:dyDescent="0.35">
      <c r="A325" s="193"/>
      <c r="B325" s="194"/>
      <c r="C325" s="195"/>
      <c r="D325" s="196"/>
      <c r="E325" s="196"/>
      <c r="F325" s="196"/>
      <c r="G325" s="196"/>
      <c r="H325" s="192">
        <f t="shared" si="14"/>
        <v>0</v>
      </c>
      <c r="I325" s="192">
        <f t="shared" si="15"/>
        <v>0</v>
      </c>
    </row>
    <row r="326" spans="1:9" x14ac:dyDescent="0.35">
      <c r="A326" s="193"/>
      <c r="B326" s="194"/>
      <c r="C326" s="195"/>
      <c r="D326" s="196"/>
      <c r="E326" s="196"/>
      <c r="F326" s="196"/>
      <c r="G326" s="196"/>
      <c r="H326" s="192">
        <f t="shared" si="14"/>
        <v>0</v>
      </c>
      <c r="I326" s="192">
        <f t="shared" si="15"/>
        <v>0</v>
      </c>
    </row>
    <row r="327" spans="1:9" x14ac:dyDescent="0.35">
      <c r="A327" s="193"/>
      <c r="B327" s="194"/>
      <c r="C327" s="195"/>
      <c r="D327" s="196"/>
      <c r="E327" s="196"/>
      <c r="F327" s="196"/>
      <c r="G327" s="196"/>
      <c r="H327" s="192">
        <f t="shared" si="14"/>
        <v>0</v>
      </c>
      <c r="I327" s="192">
        <f t="shared" si="15"/>
        <v>0</v>
      </c>
    </row>
    <row r="328" spans="1:9" x14ac:dyDescent="0.35">
      <c r="A328" s="193"/>
      <c r="B328" s="194"/>
      <c r="C328" s="195"/>
      <c r="D328" s="196"/>
      <c r="E328" s="196"/>
      <c r="F328" s="196"/>
      <c r="G328" s="196"/>
      <c r="H328" s="192">
        <f t="shared" si="14"/>
        <v>0</v>
      </c>
      <c r="I328" s="192">
        <f t="shared" si="15"/>
        <v>0</v>
      </c>
    </row>
    <row r="329" spans="1:9" x14ac:dyDescent="0.35">
      <c r="A329" s="193"/>
      <c r="B329" s="197"/>
      <c r="C329" s="198"/>
      <c r="D329" s="199"/>
      <c r="E329" s="199"/>
      <c r="F329" s="199"/>
      <c r="G329" s="199"/>
      <c r="H329" s="192">
        <f t="shared" si="14"/>
        <v>0</v>
      </c>
      <c r="I329" s="192">
        <f t="shared" si="15"/>
        <v>0</v>
      </c>
    </row>
    <row r="330" spans="1:9" x14ac:dyDescent="0.35">
      <c r="A330" s="193"/>
      <c r="B330" s="197"/>
      <c r="C330" s="198"/>
      <c r="D330" s="199"/>
      <c r="E330" s="199"/>
      <c r="F330" s="199"/>
      <c r="G330" s="199"/>
      <c r="H330" s="192">
        <f t="shared" si="14"/>
        <v>0</v>
      </c>
      <c r="I330" s="192">
        <f t="shared" si="15"/>
        <v>0</v>
      </c>
    </row>
    <row r="331" spans="1:9" x14ac:dyDescent="0.35">
      <c r="A331" s="193"/>
      <c r="B331" s="197"/>
      <c r="C331" s="198"/>
      <c r="D331" s="199"/>
      <c r="E331" s="199"/>
      <c r="F331" s="199"/>
      <c r="G331" s="199"/>
      <c r="H331" s="192">
        <f t="shared" si="14"/>
        <v>0</v>
      </c>
      <c r="I331" s="192">
        <f t="shared" si="15"/>
        <v>0</v>
      </c>
    </row>
    <row r="332" spans="1:9" x14ac:dyDescent="0.35">
      <c r="A332" s="193"/>
      <c r="B332" s="197"/>
      <c r="C332" s="198"/>
      <c r="D332" s="199"/>
      <c r="E332" s="199"/>
      <c r="F332" s="199"/>
      <c r="G332" s="199"/>
      <c r="H332" s="192">
        <f t="shared" si="14"/>
        <v>0</v>
      </c>
      <c r="I332" s="192">
        <f t="shared" si="15"/>
        <v>0</v>
      </c>
    </row>
    <row r="333" spans="1:9" x14ac:dyDescent="0.35">
      <c r="A333" s="193"/>
      <c r="B333" s="197"/>
      <c r="C333" s="198"/>
      <c r="D333" s="199"/>
      <c r="E333" s="199"/>
      <c r="F333" s="199"/>
      <c r="G333" s="199"/>
      <c r="H333" s="192">
        <f t="shared" si="14"/>
        <v>0</v>
      </c>
      <c r="I333" s="192">
        <f t="shared" si="15"/>
        <v>0</v>
      </c>
    </row>
    <row r="334" spans="1:9" x14ac:dyDescent="0.35">
      <c r="A334" s="193"/>
      <c r="B334" s="197"/>
      <c r="C334" s="198"/>
      <c r="D334" s="199"/>
      <c r="E334" s="199"/>
      <c r="F334" s="199"/>
      <c r="G334" s="199"/>
      <c r="H334" s="192">
        <f t="shared" si="14"/>
        <v>0</v>
      </c>
      <c r="I334" s="192">
        <f t="shared" si="15"/>
        <v>0</v>
      </c>
    </row>
    <row r="335" spans="1:9" x14ac:dyDescent="0.35">
      <c r="A335" s="193"/>
      <c r="B335" s="197"/>
      <c r="C335" s="198"/>
      <c r="D335" s="199"/>
      <c r="E335" s="199"/>
      <c r="F335" s="199"/>
      <c r="G335" s="199"/>
      <c r="H335" s="192">
        <f t="shared" si="14"/>
        <v>0</v>
      </c>
      <c r="I335" s="192">
        <f t="shared" si="15"/>
        <v>0</v>
      </c>
    </row>
    <row r="336" spans="1:9" x14ac:dyDescent="0.35">
      <c r="A336" s="193"/>
      <c r="B336" s="197"/>
      <c r="C336" s="198"/>
      <c r="D336" s="199"/>
      <c r="E336" s="199"/>
      <c r="F336" s="199"/>
      <c r="G336" s="199"/>
      <c r="H336" s="192">
        <f t="shared" si="14"/>
        <v>0</v>
      </c>
      <c r="I336" s="192">
        <f t="shared" si="15"/>
        <v>0</v>
      </c>
    </row>
    <row r="337" spans="1:9" x14ac:dyDescent="0.35">
      <c r="A337" s="193"/>
      <c r="B337" s="197"/>
      <c r="C337" s="198"/>
      <c r="D337" s="199"/>
      <c r="E337" s="199"/>
      <c r="F337" s="199"/>
      <c r="G337" s="199"/>
      <c r="H337" s="192">
        <f t="shared" si="14"/>
        <v>0</v>
      </c>
      <c r="I337" s="192">
        <f t="shared" si="15"/>
        <v>0</v>
      </c>
    </row>
    <row r="338" spans="1:9" x14ac:dyDescent="0.35">
      <c r="A338" s="193"/>
      <c r="B338" s="197"/>
      <c r="C338" s="198"/>
      <c r="D338" s="199"/>
      <c r="E338" s="199"/>
      <c r="F338" s="199"/>
      <c r="G338" s="199"/>
      <c r="H338" s="192">
        <f t="shared" si="14"/>
        <v>0</v>
      </c>
      <c r="I338" s="192">
        <f t="shared" si="15"/>
        <v>0</v>
      </c>
    </row>
    <row r="339" spans="1:9" x14ac:dyDescent="0.35">
      <c r="A339" s="193"/>
      <c r="B339" s="197"/>
      <c r="C339" s="198"/>
      <c r="D339" s="199"/>
      <c r="E339" s="199"/>
      <c r="F339" s="199"/>
      <c r="G339" s="199"/>
      <c r="H339" s="192">
        <f t="shared" si="14"/>
        <v>0</v>
      </c>
      <c r="I339" s="192">
        <f t="shared" si="15"/>
        <v>0</v>
      </c>
    </row>
    <row r="340" spans="1:9" x14ac:dyDescent="0.35">
      <c r="A340" s="193"/>
      <c r="B340" s="197"/>
      <c r="C340" s="198"/>
      <c r="D340" s="199"/>
      <c r="E340" s="199"/>
      <c r="F340" s="199"/>
      <c r="G340" s="199"/>
      <c r="H340" s="192">
        <f t="shared" si="14"/>
        <v>0</v>
      </c>
      <c r="I340" s="192">
        <f t="shared" si="15"/>
        <v>0</v>
      </c>
    </row>
    <row r="341" spans="1:9" x14ac:dyDescent="0.35">
      <c r="A341" s="193"/>
      <c r="B341" s="197"/>
      <c r="C341" s="198"/>
      <c r="D341" s="199"/>
      <c r="E341" s="199"/>
      <c r="F341" s="199"/>
      <c r="G341" s="199"/>
      <c r="H341" s="192">
        <f t="shared" si="14"/>
        <v>0</v>
      </c>
      <c r="I341" s="192">
        <f t="shared" si="15"/>
        <v>0</v>
      </c>
    </row>
    <row r="342" spans="1:9" x14ac:dyDescent="0.35">
      <c r="A342" s="193"/>
      <c r="B342" s="197"/>
      <c r="C342" s="198"/>
      <c r="D342" s="199"/>
      <c r="E342" s="199"/>
      <c r="F342" s="199"/>
      <c r="G342" s="199"/>
      <c r="H342" s="192">
        <f t="shared" si="14"/>
        <v>0</v>
      </c>
      <c r="I342" s="192">
        <f t="shared" si="15"/>
        <v>0</v>
      </c>
    </row>
    <row r="343" spans="1:9" x14ac:dyDescent="0.35">
      <c r="A343" s="193"/>
      <c r="B343" s="197"/>
      <c r="C343" s="198"/>
      <c r="D343" s="199"/>
      <c r="E343" s="199"/>
      <c r="F343" s="199"/>
      <c r="G343" s="199"/>
      <c r="H343" s="192">
        <f t="shared" si="14"/>
        <v>0</v>
      </c>
      <c r="I343" s="192">
        <f t="shared" si="15"/>
        <v>0</v>
      </c>
    </row>
    <row r="344" spans="1:9" s="314" customFormat="1" x14ac:dyDescent="0.35"/>
    <row r="345" spans="1:9" x14ac:dyDescent="0.35">
      <c r="A345" s="306" t="s">
        <v>177</v>
      </c>
      <c r="B345" s="306"/>
      <c r="C345" s="306"/>
      <c r="D345" s="306"/>
      <c r="E345" s="307"/>
      <c r="F345" s="307"/>
      <c r="G345" s="307"/>
      <c r="H345" s="132"/>
      <c r="I345" s="201"/>
    </row>
    <row r="346" spans="1:9" x14ac:dyDescent="0.35">
      <c r="A346" s="312" t="s">
        <v>178</v>
      </c>
      <c r="B346" s="312"/>
      <c r="C346" s="312"/>
      <c r="D346" s="312"/>
      <c r="E346" s="313" t="s">
        <v>54</v>
      </c>
      <c r="F346" s="313"/>
      <c r="G346" s="313"/>
      <c r="H346" s="132"/>
      <c r="I346" s="201"/>
    </row>
    <row r="347" spans="1:9" x14ac:dyDescent="0.35">
      <c r="A347" s="306" t="s">
        <v>227</v>
      </c>
      <c r="B347" s="312"/>
      <c r="C347" s="312"/>
      <c r="D347" s="312"/>
      <c r="E347" s="307"/>
      <c r="F347" s="307"/>
      <c r="G347" s="307"/>
      <c r="H347" s="132"/>
      <c r="I347" s="201"/>
    </row>
    <row r="348" spans="1:9" x14ac:dyDescent="0.35">
      <c r="A348" s="306" t="s">
        <v>178</v>
      </c>
      <c r="B348" s="306"/>
      <c r="C348" s="306"/>
      <c r="D348" s="306"/>
      <c r="E348" s="313" t="s">
        <v>54</v>
      </c>
      <c r="F348" s="313"/>
      <c r="G348" s="313"/>
      <c r="H348" s="132"/>
      <c r="I348" s="201"/>
    </row>
    <row r="350" spans="1:9" x14ac:dyDescent="0.35">
      <c r="A350" s="301" t="str">
        <f>'Súhrnný výkaz 4Q 2022'!A1:D1</f>
        <v xml:space="preserve">Prijímateľ finančného príspevku: </v>
      </c>
      <c r="B350" s="301"/>
      <c r="C350" s="301"/>
      <c r="D350" s="301"/>
      <c r="E350" s="301"/>
      <c r="F350" s="301"/>
      <c r="G350" s="301"/>
      <c r="H350" s="301"/>
      <c r="I350" s="301"/>
    </row>
    <row r="351" spans="1:9" x14ac:dyDescent="0.35">
      <c r="A351" s="301" t="str">
        <f>'Súhrnný výkaz 4Q 2022'!A2:D2</f>
        <v xml:space="preserve">IČO: </v>
      </c>
      <c r="B351" s="301"/>
      <c r="C351" s="301"/>
      <c r="D351" s="301"/>
      <c r="E351" s="301"/>
      <c r="F351" s="301"/>
      <c r="G351" s="301"/>
      <c r="H351" s="301"/>
      <c r="I351" s="301"/>
    </row>
    <row r="352" spans="1:9" ht="11.25" customHeight="1" x14ac:dyDescent="0.35">
      <c r="A352" s="301" t="str">
        <f>'Súhrnný výkaz 4Q 2022'!A3:D3</f>
        <v xml:space="preserve">Číslo zmluvy o poskytnutí finančného príspevku: </v>
      </c>
      <c r="B352" s="301"/>
      <c r="C352" s="301"/>
      <c r="D352" s="301"/>
      <c r="E352" s="301"/>
      <c r="F352" s="301"/>
      <c r="G352" s="301"/>
      <c r="H352" s="301"/>
      <c r="I352" s="301"/>
    </row>
    <row r="353" spans="1:9" ht="11.25" customHeight="1" x14ac:dyDescent="0.35">
      <c r="A353" s="301" t="str">
        <f>'Súhrnný výkaz 4Q 2022'!A4:D4</f>
        <v xml:space="preserve">Názov a adresa zariadenia sociálnej služby: </v>
      </c>
      <c r="B353" s="301"/>
      <c r="C353" s="301"/>
      <c r="D353" s="301"/>
      <c r="E353" s="301"/>
      <c r="F353" s="301"/>
      <c r="G353" s="301"/>
      <c r="H353" s="301"/>
      <c r="I353" s="301"/>
    </row>
    <row r="354" spans="1:9" ht="11.25" customHeight="1" x14ac:dyDescent="0.35">
      <c r="A354" s="301" t="str">
        <f>'Súhrnný výkaz 4Q 2022'!A5:D5</f>
        <v xml:space="preserve">Druh sociálnej služby (napr. denný stacionár a pod.): </v>
      </c>
      <c r="B354" s="301"/>
      <c r="C354" s="301"/>
      <c r="D354" s="301"/>
      <c r="E354" s="301"/>
      <c r="F354" s="301"/>
      <c r="G354" s="301"/>
      <c r="H354" s="301"/>
      <c r="I354" s="301"/>
    </row>
    <row r="355" spans="1:9" x14ac:dyDescent="0.35">
      <c r="A355" s="298" t="s">
        <v>172</v>
      </c>
      <c r="B355" s="299"/>
      <c r="C355" s="299"/>
      <c r="D355" s="299"/>
      <c r="E355" s="299"/>
      <c r="F355" s="299"/>
      <c r="G355" s="299"/>
      <c r="H355" s="299"/>
      <c r="I355" s="299"/>
    </row>
    <row r="356" spans="1:9" ht="40" customHeight="1" x14ac:dyDescent="0.35">
      <c r="A356" s="300" t="s">
        <v>18</v>
      </c>
      <c r="B356" s="300" t="s">
        <v>3</v>
      </c>
      <c r="C356" s="300" t="s">
        <v>4</v>
      </c>
      <c r="D356" s="300" t="s">
        <v>5</v>
      </c>
      <c r="E356" s="300" t="s">
        <v>6</v>
      </c>
      <c r="F356" s="300" t="s">
        <v>180</v>
      </c>
      <c r="G356" s="300"/>
      <c r="H356" s="300" t="s">
        <v>173</v>
      </c>
      <c r="I356" s="310" t="s">
        <v>174</v>
      </c>
    </row>
    <row r="357" spans="1:9" ht="33" customHeight="1" x14ac:dyDescent="0.35">
      <c r="A357" s="300"/>
      <c r="B357" s="300"/>
      <c r="C357" s="300"/>
      <c r="D357" s="300"/>
      <c r="E357" s="300"/>
      <c r="F357" s="191" t="s">
        <v>175</v>
      </c>
      <c r="G357" s="191" t="s">
        <v>176</v>
      </c>
      <c r="H357" s="300"/>
      <c r="I357" s="311"/>
    </row>
    <row r="358" spans="1:9" x14ac:dyDescent="0.35">
      <c r="A358" s="193"/>
      <c r="B358" s="194"/>
      <c r="C358" s="195"/>
      <c r="D358" s="196"/>
      <c r="E358" s="196"/>
      <c r="F358" s="196"/>
      <c r="G358" s="196"/>
      <c r="H358" s="192">
        <f>NETWORKDAYS(F358,G358,($J$11:$J$25))</f>
        <v>0</v>
      </c>
      <c r="I358" s="192">
        <f>IF(G358&gt;0,H358,0)</f>
        <v>0</v>
      </c>
    </row>
    <row r="359" spans="1:9" x14ac:dyDescent="0.35">
      <c r="A359" s="193"/>
      <c r="B359" s="194"/>
      <c r="C359" s="195"/>
      <c r="D359" s="196"/>
      <c r="E359" s="196"/>
      <c r="F359" s="196"/>
      <c r="G359" s="196"/>
      <c r="H359" s="192">
        <f t="shared" ref="H359:H387" si="16">NETWORKDAYS(F359,G359,($J$11:$J$25))</f>
        <v>0</v>
      </c>
      <c r="I359" s="192">
        <f t="shared" ref="I359:I387" si="17">IF(G359&gt;0,H359,0)</f>
        <v>0</v>
      </c>
    </row>
    <row r="360" spans="1:9" x14ac:dyDescent="0.35">
      <c r="A360" s="193"/>
      <c r="B360" s="194"/>
      <c r="C360" s="195"/>
      <c r="D360" s="196"/>
      <c r="E360" s="196"/>
      <c r="F360" s="196"/>
      <c r="G360" s="196"/>
      <c r="H360" s="192">
        <f t="shared" si="16"/>
        <v>0</v>
      </c>
      <c r="I360" s="192">
        <f t="shared" si="17"/>
        <v>0</v>
      </c>
    </row>
    <row r="361" spans="1:9" x14ac:dyDescent="0.35">
      <c r="A361" s="193"/>
      <c r="B361" s="194"/>
      <c r="C361" s="195"/>
      <c r="D361" s="196"/>
      <c r="E361" s="196"/>
      <c r="F361" s="196"/>
      <c r="G361" s="196"/>
      <c r="H361" s="192">
        <f t="shared" si="16"/>
        <v>0</v>
      </c>
      <c r="I361" s="192">
        <f t="shared" si="17"/>
        <v>0</v>
      </c>
    </row>
    <row r="362" spans="1:9" x14ac:dyDescent="0.35">
      <c r="A362" s="193"/>
      <c r="B362" s="194"/>
      <c r="C362" s="195"/>
      <c r="D362" s="196"/>
      <c r="E362" s="196"/>
      <c r="F362" s="196"/>
      <c r="G362" s="196"/>
      <c r="H362" s="192">
        <f t="shared" si="16"/>
        <v>0</v>
      </c>
      <c r="I362" s="192">
        <f t="shared" si="17"/>
        <v>0</v>
      </c>
    </row>
    <row r="363" spans="1:9" x14ac:dyDescent="0.35">
      <c r="A363" s="193"/>
      <c r="B363" s="194"/>
      <c r="C363" s="195"/>
      <c r="D363" s="196"/>
      <c r="E363" s="196"/>
      <c r="F363" s="196"/>
      <c r="G363" s="196"/>
      <c r="H363" s="192">
        <f t="shared" si="16"/>
        <v>0</v>
      </c>
      <c r="I363" s="192">
        <f t="shared" si="17"/>
        <v>0</v>
      </c>
    </row>
    <row r="364" spans="1:9" x14ac:dyDescent="0.35">
      <c r="A364" s="193"/>
      <c r="B364" s="194"/>
      <c r="C364" s="195"/>
      <c r="D364" s="196"/>
      <c r="E364" s="196"/>
      <c r="F364" s="196"/>
      <c r="G364" s="196"/>
      <c r="H364" s="192">
        <f t="shared" si="16"/>
        <v>0</v>
      </c>
      <c r="I364" s="192">
        <f t="shared" si="17"/>
        <v>0</v>
      </c>
    </row>
    <row r="365" spans="1:9" x14ac:dyDescent="0.35">
      <c r="A365" s="193"/>
      <c r="B365" s="194"/>
      <c r="C365" s="195"/>
      <c r="D365" s="196"/>
      <c r="E365" s="196"/>
      <c r="F365" s="196"/>
      <c r="G365" s="196"/>
      <c r="H365" s="192">
        <f t="shared" si="16"/>
        <v>0</v>
      </c>
      <c r="I365" s="192">
        <f t="shared" si="17"/>
        <v>0</v>
      </c>
    </row>
    <row r="366" spans="1:9" x14ac:dyDescent="0.35">
      <c r="A366" s="193"/>
      <c r="B366" s="194"/>
      <c r="C366" s="195"/>
      <c r="D366" s="196"/>
      <c r="E366" s="196"/>
      <c r="F366" s="196"/>
      <c r="G366" s="196"/>
      <c r="H366" s="192">
        <f t="shared" si="16"/>
        <v>0</v>
      </c>
      <c r="I366" s="192">
        <f t="shared" si="17"/>
        <v>0</v>
      </c>
    </row>
    <row r="367" spans="1:9" x14ac:dyDescent="0.35">
      <c r="A367" s="193"/>
      <c r="B367" s="194"/>
      <c r="C367" s="195"/>
      <c r="D367" s="196"/>
      <c r="E367" s="196"/>
      <c r="F367" s="196"/>
      <c r="G367" s="196"/>
      <c r="H367" s="192">
        <f t="shared" si="16"/>
        <v>0</v>
      </c>
      <c r="I367" s="192">
        <f t="shared" si="17"/>
        <v>0</v>
      </c>
    </row>
    <row r="368" spans="1:9" x14ac:dyDescent="0.35">
      <c r="A368" s="193"/>
      <c r="B368" s="194"/>
      <c r="C368" s="195"/>
      <c r="D368" s="196"/>
      <c r="E368" s="196"/>
      <c r="F368" s="196"/>
      <c r="G368" s="196"/>
      <c r="H368" s="192">
        <f t="shared" si="16"/>
        <v>0</v>
      </c>
      <c r="I368" s="192">
        <f t="shared" si="17"/>
        <v>0</v>
      </c>
    </row>
    <row r="369" spans="1:9" x14ac:dyDescent="0.35">
      <c r="A369" s="193"/>
      <c r="B369" s="194"/>
      <c r="C369" s="195"/>
      <c r="D369" s="196"/>
      <c r="E369" s="196"/>
      <c r="F369" s="196"/>
      <c r="G369" s="196"/>
      <c r="H369" s="192">
        <f t="shared" si="16"/>
        <v>0</v>
      </c>
      <c r="I369" s="192">
        <f t="shared" si="17"/>
        <v>0</v>
      </c>
    </row>
    <row r="370" spans="1:9" x14ac:dyDescent="0.35">
      <c r="A370" s="193"/>
      <c r="B370" s="194"/>
      <c r="C370" s="195"/>
      <c r="D370" s="196"/>
      <c r="E370" s="196"/>
      <c r="F370" s="196"/>
      <c r="G370" s="196"/>
      <c r="H370" s="192">
        <f t="shared" si="16"/>
        <v>0</v>
      </c>
      <c r="I370" s="192">
        <f t="shared" si="17"/>
        <v>0</v>
      </c>
    </row>
    <row r="371" spans="1:9" x14ac:dyDescent="0.35">
      <c r="A371" s="193"/>
      <c r="B371" s="194"/>
      <c r="C371" s="195"/>
      <c r="D371" s="196"/>
      <c r="E371" s="196"/>
      <c r="F371" s="196"/>
      <c r="G371" s="196"/>
      <c r="H371" s="192">
        <f t="shared" si="16"/>
        <v>0</v>
      </c>
      <c r="I371" s="192">
        <f t="shared" si="17"/>
        <v>0</v>
      </c>
    </row>
    <row r="372" spans="1:9" x14ac:dyDescent="0.35">
      <c r="A372" s="193"/>
      <c r="B372" s="194"/>
      <c r="C372" s="195"/>
      <c r="D372" s="196"/>
      <c r="E372" s="196"/>
      <c r="F372" s="196"/>
      <c r="G372" s="196"/>
      <c r="H372" s="192">
        <f t="shared" si="16"/>
        <v>0</v>
      </c>
      <c r="I372" s="192">
        <f t="shared" si="17"/>
        <v>0</v>
      </c>
    </row>
    <row r="373" spans="1:9" x14ac:dyDescent="0.35">
      <c r="A373" s="193"/>
      <c r="B373" s="197"/>
      <c r="C373" s="198"/>
      <c r="D373" s="199"/>
      <c r="E373" s="199"/>
      <c r="F373" s="199"/>
      <c r="G373" s="199"/>
      <c r="H373" s="192">
        <f t="shared" si="16"/>
        <v>0</v>
      </c>
      <c r="I373" s="192">
        <f t="shared" si="17"/>
        <v>0</v>
      </c>
    </row>
    <row r="374" spans="1:9" x14ac:dyDescent="0.35">
      <c r="A374" s="193"/>
      <c r="B374" s="197"/>
      <c r="C374" s="198"/>
      <c r="D374" s="199"/>
      <c r="E374" s="199"/>
      <c r="F374" s="199"/>
      <c r="G374" s="199"/>
      <c r="H374" s="192">
        <f t="shared" si="16"/>
        <v>0</v>
      </c>
      <c r="I374" s="192">
        <f t="shared" si="17"/>
        <v>0</v>
      </c>
    </row>
    <row r="375" spans="1:9" x14ac:dyDescent="0.35">
      <c r="A375" s="193"/>
      <c r="B375" s="197"/>
      <c r="C375" s="198"/>
      <c r="D375" s="199"/>
      <c r="E375" s="199"/>
      <c r="F375" s="199"/>
      <c r="G375" s="199"/>
      <c r="H375" s="192">
        <f t="shared" si="16"/>
        <v>0</v>
      </c>
      <c r="I375" s="192">
        <f t="shared" si="17"/>
        <v>0</v>
      </c>
    </row>
    <row r="376" spans="1:9" x14ac:dyDescent="0.35">
      <c r="A376" s="193"/>
      <c r="B376" s="197"/>
      <c r="C376" s="198"/>
      <c r="D376" s="199"/>
      <c r="E376" s="199"/>
      <c r="F376" s="199"/>
      <c r="G376" s="199"/>
      <c r="H376" s="192">
        <f t="shared" si="16"/>
        <v>0</v>
      </c>
      <c r="I376" s="192">
        <f t="shared" si="17"/>
        <v>0</v>
      </c>
    </row>
    <row r="377" spans="1:9" x14ac:dyDescent="0.35">
      <c r="A377" s="193"/>
      <c r="B377" s="197"/>
      <c r="C377" s="198"/>
      <c r="D377" s="199"/>
      <c r="E377" s="199"/>
      <c r="F377" s="199"/>
      <c r="G377" s="199"/>
      <c r="H377" s="192">
        <f t="shared" si="16"/>
        <v>0</v>
      </c>
      <c r="I377" s="192">
        <f t="shared" si="17"/>
        <v>0</v>
      </c>
    </row>
    <row r="378" spans="1:9" x14ac:dyDescent="0.35">
      <c r="A378" s="193"/>
      <c r="B378" s="197"/>
      <c r="C378" s="198"/>
      <c r="D378" s="199"/>
      <c r="E378" s="199"/>
      <c r="F378" s="199"/>
      <c r="G378" s="199"/>
      <c r="H378" s="192">
        <f t="shared" si="16"/>
        <v>0</v>
      </c>
      <c r="I378" s="192">
        <f t="shared" si="17"/>
        <v>0</v>
      </c>
    </row>
    <row r="379" spans="1:9" x14ac:dyDescent="0.35">
      <c r="A379" s="193"/>
      <c r="B379" s="197"/>
      <c r="C379" s="198"/>
      <c r="D379" s="199"/>
      <c r="E379" s="199"/>
      <c r="F379" s="199"/>
      <c r="G379" s="199"/>
      <c r="H379" s="192">
        <f t="shared" si="16"/>
        <v>0</v>
      </c>
      <c r="I379" s="192">
        <f t="shared" si="17"/>
        <v>0</v>
      </c>
    </row>
    <row r="380" spans="1:9" x14ac:dyDescent="0.35">
      <c r="A380" s="193"/>
      <c r="B380" s="197"/>
      <c r="C380" s="198"/>
      <c r="D380" s="199"/>
      <c r="E380" s="199"/>
      <c r="F380" s="199"/>
      <c r="G380" s="199"/>
      <c r="H380" s="192">
        <f t="shared" si="16"/>
        <v>0</v>
      </c>
      <c r="I380" s="192">
        <f t="shared" si="17"/>
        <v>0</v>
      </c>
    </row>
    <row r="381" spans="1:9" x14ac:dyDescent="0.35">
      <c r="A381" s="193"/>
      <c r="B381" s="197"/>
      <c r="C381" s="198"/>
      <c r="D381" s="199"/>
      <c r="E381" s="199"/>
      <c r="F381" s="199"/>
      <c r="G381" s="199"/>
      <c r="H381" s="192">
        <f t="shared" si="16"/>
        <v>0</v>
      </c>
      <c r="I381" s="192">
        <f t="shared" si="17"/>
        <v>0</v>
      </c>
    </row>
    <row r="382" spans="1:9" x14ac:dyDescent="0.35">
      <c r="A382" s="193"/>
      <c r="B382" s="197"/>
      <c r="C382" s="198"/>
      <c r="D382" s="199"/>
      <c r="E382" s="199"/>
      <c r="F382" s="199"/>
      <c r="G382" s="199"/>
      <c r="H382" s="192">
        <f t="shared" si="16"/>
        <v>0</v>
      </c>
      <c r="I382" s="192">
        <f t="shared" si="17"/>
        <v>0</v>
      </c>
    </row>
    <row r="383" spans="1:9" x14ac:dyDescent="0.35">
      <c r="A383" s="193"/>
      <c r="B383" s="197"/>
      <c r="C383" s="198"/>
      <c r="D383" s="199"/>
      <c r="E383" s="199"/>
      <c r="F383" s="199"/>
      <c r="G383" s="199"/>
      <c r="H383" s="192">
        <f t="shared" si="16"/>
        <v>0</v>
      </c>
      <c r="I383" s="192">
        <f t="shared" si="17"/>
        <v>0</v>
      </c>
    </row>
    <row r="384" spans="1:9" x14ac:dyDescent="0.35">
      <c r="A384" s="193"/>
      <c r="B384" s="197"/>
      <c r="C384" s="198"/>
      <c r="D384" s="199"/>
      <c r="E384" s="199"/>
      <c r="F384" s="199"/>
      <c r="G384" s="199"/>
      <c r="H384" s="192">
        <f t="shared" si="16"/>
        <v>0</v>
      </c>
      <c r="I384" s="192">
        <f t="shared" si="17"/>
        <v>0</v>
      </c>
    </row>
    <row r="385" spans="1:9" x14ac:dyDescent="0.35">
      <c r="A385" s="193"/>
      <c r="B385" s="197"/>
      <c r="C385" s="198"/>
      <c r="D385" s="199"/>
      <c r="E385" s="199"/>
      <c r="F385" s="199"/>
      <c r="G385" s="199"/>
      <c r="H385" s="192">
        <f t="shared" si="16"/>
        <v>0</v>
      </c>
      <c r="I385" s="192">
        <f t="shared" si="17"/>
        <v>0</v>
      </c>
    </row>
    <row r="386" spans="1:9" x14ac:dyDescent="0.35">
      <c r="A386" s="193"/>
      <c r="B386" s="197"/>
      <c r="C386" s="198"/>
      <c r="D386" s="199"/>
      <c r="E386" s="199"/>
      <c r="F386" s="199"/>
      <c r="G386" s="199"/>
      <c r="H386" s="192">
        <f t="shared" si="16"/>
        <v>0</v>
      </c>
      <c r="I386" s="192">
        <f t="shared" si="17"/>
        <v>0</v>
      </c>
    </row>
    <row r="387" spans="1:9" x14ac:dyDescent="0.35">
      <c r="A387" s="193"/>
      <c r="B387" s="197"/>
      <c r="C387" s="198"/>
      <c r="D387" s="199"/>
      <c r="E387" s="199"/>
      <c r="F387" s="199"/>
      <c r="G387" s="199"/>
      <c r="H387" s="192">
        <f t="shared" si="16"/>
        <v>0</v>
      </c>
      <c r="I387" s="192">
        <f t="shared" si="17"/>
        <v>0</v>
      </c>
    </row>
    <row r="388" spans="1:9" x14ac:dyDescent="0.35">
      <c r="A388" s="306" t="s">
        <v>177</v>
      </c>
      <c r="B388" s="306"/>
      <c r="C388" s="306"/>
      <c r="D388" s="306"/>
      <c r="E388" s="307"/>
      <c r="F388" s="307"/>
      <c r="G388" s="307"/>
      <c r="H388" s="132"/>
      <c r="I388" s="201"/>
    </row>
    <row r="389" spans="1:9" x14ac:dyDescent="0.35">
      <c r="A389" s="312" t="s">
        <v>178</v>
      </c>
      <c r="B389" s="312"/>
      <c r="C389" s="312"/>
      <c r="D389" s="312"/>
      <c r="E389" s="313" t="s">
        <v>54</v>
      </c>
      <c r="F389" s="313"/>
      <c r="G389" s="313"/>
      <c r="H389" s="132"/>
      <c r="I389" s="201"/>
    </row>
    <row r="390" spans="1:9" x14ac:dyDescent="0.35">
      <c r="A390" s="306" t="s">
        <v>227</v>
      </c>
      <c r="B390" s="312"/>
      <c r="C390" s="312"/>
      <c r="D390" s="312"/>
      <c r="E390" s="307"/>
      <c r="F390" s="307"/>
      <c r="G390" s="307"/>
      <c r="H390" s="132"/>
      <c r="I390" s="201"/>
    </row>
    <row r="391" spans="1:9" x14ac:dyDescent="0.35">
      <c r="A391" s="306" t="s">
        <v>178</v>
      </c>
      <c r="B391" s="306"/>
      <c r="C391" s="306"/>
      <c r="D391" s="306"/>
      <c r="E391" s="313" t="s">
        <v>54</v>
      </c>
      <c r="F391" s="313"/>
      <c r="G391" s="313"/>
      <c r="H391" s="132"/>
      <c r="I391" s="201"/>
    </row>
    <row r="392" spans="1:9" x14ac:dyDescent="0.35">
      <c r="A392" s="301" t="str">
        <f>'Súhrnný výkaz 4Q 2022'!A1:D1</f>
        <v xml:space="preserve">Prijímateľ finančného príspevku: </v>
      </c>
      <c r="B392" s="301"/>
      <c r="C392" s="301"/>
      <c r="D392" s="301"/>
      <c r="E392" s="301"/>
      <c r="F392" s="301"/>
      <c r="G392" s="301"/>
      <c r="H392" s="301"/>
      <c r="I392" s="301"/>
    </row>
    <row r="393" spans="1:9" x14ac:dyDescent="0.35">
      <c r="A393" s="301" t="str">
        <f>'Súhrnný výkaz 4Q 2022'!A2:D2</f>
        <v xml:space="preserve">IČO: </v>
      </c>
      <c r="B393" s="301"/>
      <c r="C393" s="301"/>
      <c r="D393" s="301"/>
      <c r="E393" s="301"/>
      <c r="F393" s="301"/>
      <c r="G393" s="301"/>
      <c r="H393" s="301"/>
      <c r="I393" s="301"/>
    </row>
    <row r="394" spans="1:9" ht="11.25" customHeight="1" x14ac:dyDescent="0.35">
      <c r="A394" s="301" t="str">
        <f>'Súhrnný výkaz 4Q 2022'!A3:D3</f>
        <v xml:space="preserve">Číslo zmluvy o poskytnutí finančného príspevku: </v>
      </c>
      <c r="B394" s="301"/>
      <c r="C394" s="301"/>
      <c r="D394" s="301"/>
      <c r="E394" s="301"/>
      <c r="F394" s="301"/>
      <c r="G394" s="301"/>
      <c r="H394" s="301"/>
      <c r="I394" s="301"/>
    </row>
    <row r="395" spans="1:9" ht="11.25" customHeight="1" x14ac:dyDescent="0.35">
      <c r="A395" s="301" t="str">
        <f>'Súhrnný výkaz 4Q 2022'!A4:D4</f>
        <v xml:space="preserve">Názov a adresa zariadenia sociálnej služby: </v>
      </c>
      <c r="B395" s="301"/>
      <c r="C395" s="301"/>
      <c r="D395" s="301"/>
      <c r="E395" s="301"/>
      <c r="F395" s="301"/>
      <c r="G395" s="301"/>
      <c r="H395" s="301"/>
      <c r="I395" s="301"/>
    </row>
    <row r="396" spans="1:9" ht="11.25" customHeight="1" x14ac:dyDescent="0.35">
      <c r="A396" s="301" t="str">
        <f>'Súhrnný výkaz 4Q 2022'!A5:D5</f>
        <v xml:space="preserve">Druh sociálnej služby (napr. denný stacionár a pod.): </v>
      </c>
      <c r="B396" s="301"/>
      <c r="C396" s="301"/>
      <c r="D396" s="301"/>
      <c r="E396" s="301"/>
      <c r="F396" s="301"/>
      <c r="G396" s="301"/>
      <c r="H396" s="301"/>
      <c r="I396" s="301"/>
    </row>
    <row r="397" spans="1:9" ht="13.5" customHeight="1" x14ac:dyDescent="0.35">
      <c r="A397" s="298" t="s">
        <v>172</v>
      </c>
      <c r="B397" s="299"/>
      <c r="C397" s="299"/>
      <c r="D397" s="299"/>
      <c r="E397" s="299"/>
      <c r="F397" s="299"/>
      <c r="G397" s="299"/>
      <c r="H397" s="299"/>
      <c r="I397" s="299"/>
    </row>
    <row r="398" spans="1:9" ht="51" customHeight="1" x14ac:dyDescent="0.35">
      <c r="A398" s="300" t="s">
        <v>18</v>
      </c>
      <c r="B398" s="300" t="s">
        <v>3</v>
      </c>
      <c r="C398" s="300" t="s">
        <v>4</v>
      </c>
      <c r="D398" s="300" t="s">
        <v>5</v>
      </c>
      <c r="E398" s="300" t="s">
        <v>6</v>
      </c>
      <c r="F398" s="300" t="s">
        <v>184</v>
      </c>
      <c r="G398" s="300"/>
      <c r="H398" s="300" t="s">
        <v>173</v>
      </c>
      <c r="I398" s="310" t="s">
        <v>174</v>
      </c>
    </row>
    <row r="399" spans="1:9" ht="40.5" customHeight="1" x14ac:dyDescent="0.35">
      <c r="A399" s="300"/>
      <c r="B399" s="300"/>
      <c r="C399" s="300"/>
      <c r="D399" s="300"/>
      <c r="E399" s="300"/>
      <c r="F399" s="191" t="s">
        <v>175</v>
      </c>
      <c r="G399" s="191" t="s">
        <v>176</v>
      </c>
      <c r="H399" s="300"/>
      <c r="I399" s="311"/>
    </row>
    <row r="400" spans="1:9" x14ac:dyDescent="0.35">
      <c r="A400" s="193"/>
      <c r="B400" s="194"/>
      <c r="C400" s="195"/>
      <c r="D400" s="196"/>
      <c r="E400" s="196"/>
      <c r="F400" s="196"/>
      <c r="G400" s="196"/>
      <c r="H400" s="192">
        <f>NETWORKDAYS(F400,G400,($J$11:$J$25))</f>
        <v>0</v>
      </c>
      <c r="I400" s="192">
        <f>IF(G400&gt;0,H400,0)</f>
        <v>0</v>
      </c>
    </row>
    <row r="401" spans="1:9" x14ac:dyDescent="0.35">
      <c r="A401" s="193"/>
      <c r="B401" s="194"/>
      <c r="C401" s="195"/>
      <c r="D401" s="196"/>
      <c r="E401" s="196"/>
      <c r="F401" s="196"/>
      <c r="G401" s="196"/>
      <c r="H401" s="192">
        <f t="shared" ref="H401:H429" si="18">NETWORKDAYS(F401,G401,($J$11:$J$25))</f>
        <v>0</v>
      </c>
      <c r="I401" s="192">
        <f t="shared" ref="I401:I429" si="19">IF(G401&gt;0,H401,0)</f>
        <v>0</v>
      </c>
    </row>
    <row r="402" spans="1:9" x14ac:dyDescent="0.35">
      <c r="A402" s="193"/>
      <c r="B402" s="194"/>
      <c r="C402" s="195"/>
      <c r="D402" s="196"/>
      <c r="E402" s="196"/>
      <c r="F402" s="196"/>
      <c r="G402" s="196"/>
      <c r="H402" s="192">
        <f t="shared" si="18"/>
        <v>0</v>
      </c>
      <c r="I402" s="192">
        <f t="shared" si="19"/>
        <v>0</v>
      </c>
    </row>
    <row r="403" spans="1:9" x14ac:dyDescent="0.35">
      <c r="A403" s="193"/>
      <c r="B403" s="194"/>
      <c r="C403" s="195"/>
      <c r="D403" s="196"/>
      <c r="E403" s="196"/>
      <c r="F403" s="196"/>
      <c r="G403" s="196"/>
      <c r="H403" s="192">
        <f t="shared" si="18"/>
        <v>0</v>
      </c>
      <c r="I403" s="192">
        <f t="shared" si="19"/>
        <v>0</v>
      </c>
    </row>
    <row r="404" spans="1:9" x14ac:dyDescent="0.35">
      <c r="A404" s="193"/>
      <c r="B404" s="194"/>
      <c r="C404" s="195"/>
      <c r="D404" s="196"/>
      <c r="E404" s="196"/>
      <c r="F404" s="196"/>
      <c r="G404" s="196"/>
      <c r="H404" s="192">
        <f t="shared" si="18"/>
        <v>0</v>
      </c>
      <c r="I404" s="192">
        <f t="shared" si="19"/>
        <v>0</v>
      </c>
    </row>
    <row r="405" spans="1:9" x14ac:dyDescent="0.35">
      <c r="A405" s="193"/>
      <c r="B405" s="194"/>
      <c r="C405" s="195"/>
      <c r="D405" s="196"/>
      <c r="E405" s="196"/>
      <c r="F405" s="196"/>
      <c r="G405" s="196"/>
      <c r="H405" s="192">
        <f t="shared" si="18"/>
        <v>0</v>
      </c>
      <c r="I405" s="192">
        <f t="shared" si="19"/>
        <v>0</v>
      </c>
    </row>
    <row r="406" spans="1:9" x14ac:dyDescent="0.35">
      <c r="A406" s="193"/>
      <c r="B406" s="194"/>
      <c r="C406" s="195"/>
      <c r="D406" s="196"/>
      <c r="E406" s="196"/>
      <c r="F406" s="196"/>
      <c r="G406" s="196"/>
      <c r="H406" s="192">
        <f t="shared" si="18"/>
        <v>0</v>
      </c>
      <c r="I406" s="192">
        <f t="shared" si="19"/>
        <v>0</v>
      </c>
    </row>
    <row r="407" spans="1:9" x14ac:dyDescent="0.35">
      <c r="A407" s="193"/>
      <c r="B407" s="194"/>
      <c r="C407" s="195"/>
      <c r="D407" s="196"/>
      <c r="E407" s="196"/>
      <c r="F407" s="196"/>
      <c r="G407" s="196"/>
      <c r="H407" s="192">
        <f t="shared" si="18"/>
        <v>0</v>
      </c>
      <c r="I407" s="192">
        <f t="shared" si="19"/>
        <v>0</v>
      </c>
    </row>
    <row r="408" spans="1:9" x14ac:dyDescent="0.35">
      <c r="A408" s="193"/>
      <c r="B408" s="194"/>
      <c r="C408" s="195"/>
      <c r="D408" s="196"/>
      <c r="E408" s="196"/>
      <c r="F408" s="196"/>
      <c r="G408" s="196"/>
      <c r="H408" s="192">
        <f t="shared" si="18"/>
        <v>0</v>
      </c>
      <c r="I408" s="192">
        <f t="shared" si="19"/>
        <v>0</v>
      </c>
    </row>
    <row r="409" spans="1:9" x14ac:dyDescent="0.35">
      <c r="A409" s="193"/>
      <c r="B409" s="194"/>
      <c r="C409" s="195"/>
      <c r="D409" s="196"/>
      <c r="E409" s="196"/>
      <c r="F409" s="196"/>
      <c r="G409" s="196"/>
      <c r="H409" s="192">
        <f t="shared" si="18"/>
        <v>0</v>
      </c>
      <c r="I409" s="192">
        <f t="shared" si="19"/>
        <v>0</v>
      </c>
    </row>
    <row r="410" spans="1:9" x14ac:dyDescent="0.35">
      <c r="A410" s="193"/>
      <c r="B410" s="194"/>
      <c r="C410" s="195"/>
      <c r="D410" s="196"/>
      <c r="E410" s="196"/>
      <c r="F410" s="196"/>
      <c r="G410" s="196"/>
      <c r="H410" s="192">
        <f t="shared" si="18"/>
        <v>0</v>
      </c>
      <c r="I410" s="192">
        <f t="shared" si="19"/>
        <v>0</v>
      </c>
    </row>
    <row r="411" spans="1:9" x14ac:dyDescent="0.35">
      <c r="A411" s="193"/>
      <c r="B411" s="194"/>
      <c r="C411" s="195"/>
      <c r="D411" s="196"/>
      <c r="E411" s="196"/>
      <c r="F411" s="196"/>
      <c r="G411" s="196"/>
      <c r="H411" s="192">
        <f t="shared" si="18"/>
        <v>0</v>
      </c>
      <c r="I411" s="192">
        <f t="shared" si="19"/>
        <v>0</v>
      </c>
    </row>
    <row r="412" spans="1:9" x14ac:dyDescent="0.35">
      <c r="A412" s="193"/>
      <c r="B412" s="194"/>
      <c r="C412" s="195"/>
      <c r="D412" s="196"/>
      <c r="E412" s="196"/>
      <c r="F412" s="196"/>
      <c r="G412" s="196"/>
      <c r="H412" s="192">
        <f t="shared" si="18"/>
        <v>0</v>
      </c>
      <c r="I412" s="192">
        <f t="shared" si="19"/>
        <v>0</v>
      </c>
    </row>
    <row r="413" spans="1:9" x14ac:dyDescent="0.35">
      <c r="A413" s="193"/>
      <c r="B413" s="194"/>
      <c r="C413" s="195"/>
      <c r="D413" s="196"/>
      <c r="E413" s="196"/>
      <c r="F413" s="196"/>
      <c r="G413" s="196"/>
      <c r="H413" s="192">
        <f t="shared" si="18"/>
        <v>0</v>
      </c>
      <c r="I413" s="192">
        <f t="shared" si="19"/>
        <v>0</v>
      </c>
    </row>
    <row r="414" spans="1:9" x14ac:dyDescent="0.35">
      <c r="A414" s="193"/>
      <c r="B414" s="194"/>
      <c r="C414" s="195"/>
      <c r="D414" s="196"/>
      <c r="E414" s="196"/>
      <c r="F414" s="196"/>
      <c r="G414" s="196"/>
      <c r="H414" s="192">
        <f t="shared" si="18"/>
        <v>0</v>
      </c>
      <c r="I414" s="192">
        <f t="shared" si="19"/>
        <v>0</v>
      </c>
    </row>
    <row r="415" spans="1:9" x14ac:dyDescent="0.35">
      <c r="A415" s="193"/>
      <c r="B415" s="197"/>
      <c r="C415" s="198"/>
      <c r="D415" s="199"/>
      <c r="E415" s="199"/>
      <c r="F415" s="199"/>
      <c r="G415" s="199"/>
      <c r="H415" s="192">
        <f t="shared" si="18"/>
        <v>0</v>
      </c>
      <c r="I415" s="192">
        <f t="shared" si="19"/>
        <v>0</v>
      </c>
    </row>
    <row r="416" spans="1:9" x14ac:dyDescent="0.35">
      <c r="A416" s="193"/>
      <c r="B416" s="197"/>
      <c r="C416" s="198"/>
      <c r="D416" s="199"/>
      <c r="E416" s="199"/>
      <c r="F416" s="199"/>
      <c r="G416" s="199"/>
      <c r="H416" s="192">
        <f t="shared" si="18"/>
        <v>0</v>
      </c>
      <c r="I416" s="192">
        <f t="shared" si="19"/>
        <v>0</v>
      </c>
    </row>
    <row r="417" spans="1:9" x14ac:dyDescent="0.35">
      <c r="A417" s="193"/>
      <c r="B417" s="197"/>
      <c r="C417" s="198"/>
      <c r="D417" s="199"/>
      <c r="E417" s="199"/>
      <c r="F417" s="199"/>
      <c r="G417" s="199"/>
      <c r="H417" s="192">
        <f t="shared" si="18"/>
        <v>0</v>
      </c>
      <c r="I417" s="192">
        <f t="shared" si="19"/>
        <v>0</v>
      </c>
    </row>
    <row r="418" spans="1:9" x14ac:dyDescent="0.35">
      <c r="A418" s="193"/>
      <c r="B418" s="197"/>
      <c r="C418" s="198"/>
      <c r="D418" s="199"/>
      <c r="E418" s="199"/>
      <c r="F418" s="199"/>
      <c r="G418" s="199"/>
      <c r="H418" s="192">
        <f t="shared" si="18"/>
        <v>0</v>
      </c>
      <c r="I418" s="192">
        <f t="shared" si="19"/>
        <v>0</v>
      </c>
    </row>
    <row r="419" spans="1:9" x14ac:dyDescent="0.35">
      <c r="A419" s="193"/>
      <c r="B419" s="197"/>
      <c r="C419" s="198"/>
      <c r="D419" s="199"/>
      <c r="E419" s="199"/>
      <c r="F419" s="199"/>
      <c r="G419" s="199"/>
      <c r="H419" s="192">
        <f t="shared" si="18"/>
        <v>0</v>
      </c>
      <c r="I419" s="192">
        <f t="shared" si="19"/>
        <v>0</v>
      </c>
    </row>
    <row r="420" spans="1:9" x14ac:dyDescent="0.35">
      <c r="A420" s="193"/>
      <c r="B420" s="197"/>
      <c r="C420" s="198"/>
      <c r="D420" s="199"/>
      <c r="E420" s="199"/>
      <c r="F420" s="199"/>
      <c r="G420" s="199"/>
      <c r="H420" s="192">
        <f t="shared" si="18"/>
        <v>0</v>
      </c>
      <c r="I420" s="192">
        <f t="shared" si="19"/>
        <v>0</v>
      </c>
    </row>
    <row r="421" spans="1:9" x14ac:dyDescent="0.35">
      <c r="A421" s="193"/>
      <c r="B421" s="197"/>
      <c r="C421" s="198"/>
      <c r="D421" s="199"/>
      <c r="E421" s="199"/>
      <c r="F421" s="199"/>
      <c r="G421" s="199"/>
      <c r="H421" s="192">
        <f t="shared" si="18"/>
        <v>0</v>
      </c>
      <c r="I421" s="192">
        <f t="shared" si="19"/>
        <v>0</v>
      </c>
    </row>
    <row r="422" spans="1:9" x14ac:dyDescent="0.35">
      <c r="A422" s="193"/>
      <c r="B422" s="197"/>
      <c r="C422" s="198"/>
      <c r="D422" s="199"/>
      <c r="E422" s="199"/>
      <c r="F422" s="199"/>
      <c r="G422" s="199"/>
      <c r="H422" s="192">
        <f t="shared" si="18"/>
        <v>0</v>
      </c>
      <c r="I422" s="192">
        <f t="shared" si="19"/>
        <v>0</v>
      </c>
    </row>
    <row r="423" spans="1:9" x14ac:dyDescent="0.35">
      <c r="A423" s="193"/>
      <c r="B423" s="197"/>
      <c r="C423" s="198"/>
      <c r="D423" s="199"/>
      <c r="E423" s="199"/>
      <c r="F423" s="199"/>
      <c r="G423" s="199"/>
      <c r="H423" s="192">
        <f t="shared" si="18"/>
        <v>0</v>
      </c>
      <c r="I423" s="192">
        <f t="shared" si="19"/>
        <v>0</v>
      </c>
    </row>
    <row r="424" spans="1:9" x14ac:dyDescent="0.35">
      <c r="A424" s="193"/>
      <c r="B424" s="197"/>
      <c r="C424" s="198"/>
      <c r="D424" s="199"/>
      <c r="E424" s="199"/>
      <c r="F424" s="199"/>
      <c r="G424" s="199"/>
      <c r="H424" s="192">
        <f t="shared" si="18"/>
        <v>0</v>
      </c>
      <c r="I424" s="192">
        <f t="shared" si="19"/>
        <v>0</v>
      </c>
    </row>
    <row r="425" spans="1:9" x14ac:dyDescent="0.35">
      <c r="A425" s="193"/>
      <c r="B425" s="197"/>
      <c r="C425" s="198"/>
      <c r="D425" s="199"/>
      <c r="E425" s="199"/>
      <c r="F425" s="199"/>
      <c r="G425" s="199"/>
      <c r="H425" s="192">
        <f t="shared" si="18"/>
        <v>0</v>
      </c>
      <c r="I425" s="192">
        <f t="shared" si="19"/>
        <v>0</v>
      </c>
    </row>
    <row r="426" spans="1:9" x14ac:dyDescent="0.35">
      <c r="A426" s="193"/>
      <c r="B426" s="197"/>
      <c r="C426" s="198"/>
      <c r="D426" s="199"/>
      <c r="E426" s="199"/>
      <c r="F426" s="199"/>
      <c r="G426" s="199"/>
      <c r="H426" s="192">
        <f t="shared" si="18"/>
        <v>0</v>
      </c>
      <c r="I426" s="192">
        <f t="shared" si="19"/>
        <v>0</v>
      </c>
    </row>
    <row r="427" spans="1:9" x14ac:dyDescent="0.35">
      <c r="A427" s="193"/>
      <c r="B427" s="197"/>
      <c r="C427" s="198"/>
      <c r="D427" s="199"/>
      <c r="E427" s="199"/>
      <c r="F427" s="199"/>
      <c r="G427" s="199"/>
      <c r="H427" s="192">
        <f t="shared" si="18"/>
        <v>0</v>
      </c>
      <c r="I427" s="192">
        <f t="shared" si="19"/>
        <v>0</v>
      </c>
    </row>
    <row r="428" spans="1:9" x14ac:dyDescent="0.35">
      <c r="A428" s="193"/>
      <c r="B428" s="197"/>
      <c r="C428" s="198"/>
      <c r="D428" s="199"/>
      <c r="E428" s="199"/>
      <c r="F428" s="199"/>
      <c r="G428" s="199"/>
      <c r="H428" s="192">
        <f t="shared" si="18"/>
        <v>0</v>
      </c>
      <c r="I428" s="192">
        <f t="shared" si="19"/>
        <v>0</v>
      </c>
    </row>
    <row r="429" spans="1:9" x14ac:dyDescent="0.35">
      <c r="A429" s="193"/>
      <c r="B429" s="197"/>
      <c r="C429" s="198"/>
      <c r="D429" s="199"/>
      <c r="E429" s="199"/>
      <c r="F429" s="199"/>
      <c r="G429" s="199"/>
      <c r="H429" s="192">
        <f t="shared" si="18"/>
        <v>0</v>
      </c>
      <c r="I429" s="192">
        <f t="shared" si="19"/>
        <v>0</v>
      </c>
    </row>
    <row r="430" spans="1:9" x14ac:dyDescent="0.35">
      <c r="A430" s="315"/>
      <c r="B430" s="315"/>
      <c r="C430" s="315"/>
      <c r="D430" s="315"/>
      <c r="E430" s="315"/>
      <c r="F430" s="315"/>
      <c r="G430" s="315"/>
      <c r="H430" s="315"/>
      <c r="I430" s="315"/>
    </row>
    <row r="431" spans="1:9" x14ac:dyDescent="0.35">
      <c r="A431" s="306" t="s">
        <v>177</v>
      </c>
      <c r="B431" s="306"/>
      <c r="C431" s="306"/>
      <c r="D431" s="306"/>
      <c r="E431" s="307"/>
      <c r="F431" s="307"/>
      <c r="G431" s="307"/>
      <c r="H431" s="132"/>
      <c r="I431" s="201"/>
    </row>
    <row r="432" spans="1:9" x14ac:dyDescent="0.35">
      <c r="A432" s="312" t="s">
        <v>178</v>
      </c>
      <c r="B432" s="312"/>
      <c r="C432" s="312"/>
      <c r="D432" s="312"/>
      <c r="E432" s="313" t="s">
        <v>54</v>
      </c>
      <c r="F432" s="313"/>
      <c r="G432" s="313"/>
      <c r="H432" s="132"/>
      <c r="I432" s="201"/>
    </row>
    <row r="433" spans="1:9" x14ac:dyDescent="0.35">
      <c r="A433" s="306" t="s">
        <v>227</v>
      </c>
      <c r="B433" s="312"/>
      <c r="C433" s="312"/>
      <c r="D433" s="312"/>
      <c r="E433" s="307"/>
      <c r="F433" s="307"/>
      <c r="G433" s="307"/>
      <c r="H433" s="132"/>
      <c r="I433" s="201"/>
    </row>
    <row r="434" spans="1:9" x14ac:dyDescent="0.35">
      <c r="A434" s="306" t="s">
        <v>178</v>
      </c>
      <c r="B434" s="306"/>
      <c r="C434" s="306"/>
      <c r="D434" s="306"/>
      <c r="E434" s="313" t="s">
        <v>54</v>
      </c>
      <c r="F434" s="313"/>
      <c r="G434" s="313"/>
      <c r="H434" s="132"/>
      <c r="I434" s="201"/>
    </row>
    <row r="435" spans="1:9" x14ac:dyDescent="0.35">
      <c r="A435" s="301" t="str">
        <f>'Súhrnný výkaz 4Q 2022'!A1:D1</f>
        <v xml:space="preserve">Prijímateľ finančného príspevku: </v>
      </c>
      <c r="B435" s="301"/>
      <c r="C435" s="301"/>
      <c r="D435" s="301"/>
      <c r="E435" s="301"/>
      <c r="F435" s="301"/>
      <c r="G435" s="301"/>
      <c r="H435" s="301"/>
      <c r="I435" s="301"/>
    </row>
    <row r="436" spans="1:9" x14ac:dyDescent="0.35">
      <c r="A436" s="301" t="str">
        <f>'Súhrnný výkaz 4Q 2022'!A2:D2</f>
        <v xml:space="preserve">IČO: </v>
      </c>
      <c r="B436" s="301"/>
      <c r="C436" s="301"/>
      <c r="D436" s="301"/>
      <c r="E436" s="301"/>
      <c r="F436" s="301"/>
      <c r="G436" s="301"/>
      <c r="H436" s="301"/>
      <c r="I436" s="301"/>
    </row>
    <row r="437" spans="1:9" ht="11.25" customHeight="1" x14ac:dyDescent="0.35">
      <c r="A437" s="301" t="str">
        <f>'Súhrnný výkaz 4Q 2022'!A3:D3</f>
        <v xml:space="preserve">Číslo zmluvy o poskytnutí finančného príspevku: </v>
      </c>
      <c r="B437" s="301"/>
      <c r="C437" s="301"/>
      <c r="D437" s="301"/>
      <c r="E437" s="301"/>
      <c r="F437" s="301"/>
      <c r="G437" s="301"/>
      <c r="H437" s="301"/>
      <c r="I437" s="301"/>
    </row>
    <row r="438" spans="1:9" ht="11.25" customHeight="1" x14ac:dyDescent="0.35">
      <c r="A438" s="301" t="str">
        <f>'Súhrnný výkaz 4Q 2022'!A4:D4</f>
        <v xml:space="preserve">Názov a adresa zariadenia sociálnej služby: </v>
      </c>
      <c r="B438" s="301"/>
      <c r="C438" s="301"/>
      <c r="D438" s="301"/>
      <c r="E438" s="301"/>
      <c r="F438" s="301"/>
      <c r="G438" s="301"/>
      <c r="H438" s="301"/>
      <c r="I438" s="301"/>
    </row>
    <row r="439" spans="1:9" ht="11.25" customHeight="1" x14ac:dyDescent="0.35">
      <c r="A439" s="301" t="str">
        <f>'Súhrnný výkaz 4Q 2022'!A5:D5</f>
        <v xml:space="preserve">Druh sociálnej služby (napr. denný stacionár a pod.): </v>
      </c>
      <c r="B439" s="301"/>
      <c r="C439" s="301"/>
      <c r="D439" s="301"/>
      <c r="E439" s="301"/>
      <c r="F439" s="301"/>
      <c r="G439" s="301"/>
      <c r="H439" s="301"/>
      <c r="I439" s="301"/>
    </row>
    <row r="440" spans="1:9" x14ac:dyDescent="0.35">
      <c r="A440" s="298" t="s">
        <v>172</v>
      </c>
      <c r="B440" s="299"/>
      <c r="C440" s="299"/>
      <c r="D440" s="299"/>
      <c r="E440" s="299"/>
      <c r="F440" s="299"/>
      <c r="G440" s="299"/>
      <c r="H440" s="299"/>
      <c r="I440" s="299"/>
    </row>
    <row r="441" spans="1:9" ht="54.75" customHeight="1" x14ac:dyDescent="0.35">
      <c r="A441" s="300" t="s">
        <v>18</v>
      </c>
      <c r="B441" s="300" t="s">
        <v>3</v>
      </c>
      <c r="C441" s="300" t="s">
        <v>4</v>
      </c>
      <c r="D441" s="300" t="s">
        <v>5</v>
      </c>
      <c r="E441" s="300" t="s">
        <v>6</v>
      </c>
      <c r="F441" s="300" t="s">
        <v>185</v>
      </c>
      <c r="G441" s="300"/>
      <c r="H441" s="300" t="s">
        <v>173</v>
      </c>
      <c r="I441" s="310" t="s">
        <v>174</v>
      </c>
    </row>
    <row r="442" spans="1:9" ht="43.5" customHeight="1" x14ac:dyDescent="0.35">
      <c r="A442" s="300"/>
      <c r="B442" s="300"/>
      <c r="C442" s="300"/>
      <c r="D442" s="300"/>
      <c r="E442" s="300"/>
      <c r="F442" s="191" t="s">
        <v>175</v>
      </c>
      <c r="G442" s="191" t="s">
        <v>176</v>
      </c>
      <c r="H442" s="300"/>
      <c r="I442" s="311"/>
    </row>
    <row r="443" spans="1:9" x14ac:dyDescent="0.35">
      <c r="A443" s="193"/>
      <c r="B443" s="194"/>
      <c r="C443" s="195"/>
      <c r="D443" s="196"/>
      <c r="E443" s="196"/>
      <c r="F443" s="196"/>
      <c r="G443" s="196"/>
      <c r="H443" s="192">
        <f>NETWORKDAYS(F443,G443,($J$11:$J$25))</f>
        <v>0</v>
      </c>
      <c r="I443" s="192">
        <f>IF(G443&gt;0,H443,0)</f>
        <v>0</v>
      </c>
    </row>
    <row r="444" spans="1:9" x14ac:dyDescent="0.35">
      <c r="A444" s="193"/>
      <c r="B444" s="194"/>
      <c r="C444" s="195"/>
      <c r="D444" s="196"/>
      <c r="E444" s="196"/>
      <c r="F444" s="196"/>
      <c r="G444" s="196"/>
      <c r="H444" s="192">
        <f t="shared" ref="H444:H472" si="20">NETWORKDAYS(F444,G444,($J$11:$J$25))</f>
        <v>0</v>
      </c>
      <c r="I444" s="192">
        <f t="shared" ref="I444:I472" si="21">IF(G444&gt;0,H444,0)</f>
        <v>0</v>
      </c>
    </row>
    <row r="445" spans="1:9" x14ac:dyDescent="0.35">
      <c r="A445" s="193"/>
      <c r="B445" s="194"/>
      <c r="C445" s="195"/>
      <c r="D445" s="196"/>
      <c r="E445" s="196"/>
      <c r="F445" s="196"/>
      <c r="G445" s="196"/>
      <c r="H445" s="192">
        <f t="shared" si="20"/>
        <v>0</v>
      </c>
      <c r="I445" s="192">
        <f t="shared" si="21"/>
        <v>0</v>
      </c>
    </row>
    <row r="446" spans="1:9" x14ac:dyDescent="0.35">
      <c r="A446" s="193"/>
      <c r="B446" s="194"/>
      <c r="C446" s="195"/>
      <c r="D446" s="196"/>
      <c r="E446" s="196"/>
      <c r="F446" s="196"/>
      <c r="G446" s="196"/>
      <c r="H446" s="192">
        <f t="shared" si="20"/>
        <v>0</v>
      </c>
      <c r="I446" s="192">
        <f t="shared" si="21"/>
        <v>0</v>
      </c>
    </row>
    <row r="447" spans="1:9" x14ac:dyDescent="0.35">
      <c r="A447" s="193"/>
      <c r="B447" s="194"/>
      <c r="C447" s="195"/>
      <c r="D447" s="196"/>
      <c r="E447" s="196"/>
      <c r="F447" s="196"/>
      <c r="G447" s="196"/>
      <c r="H447" s="192">
        <f t="shared" si="20"/>
        <v>0</v>
      </c>
      <c r="I447" s="192">
        <f t="shared" si="21"/>
        <v>0</v>
      </c>
    </row>
    <row r="448" spans="1:9" x14ac:dyDescent="0.35">
      <c r="A448" s="193"/>
      <c r="B448" s="194"/>
      <c r="C448" s="195"/>
      <c r="D448" s="196"/>
      <c r="E448" s="196"/>
      <c r="F448" s="196"/>
      <c r="G448" s="196"/>
      <c r="H448" s="192">
        <f t="shared" si="20"/>
        <v>0</v>
      </c>
      <c r="I448" s="192">
        <f t="shared" si="21"/>
        <v>0</v>
      </c>
    </row>
    <row r="449" spans="1:9" x14ac:dyDescent="0.35">
      <c r="A449" s="193"/>
      <c r="B449" s="194"/>
      <c r="C449" s="195"/>
      <c r="D449" s="196"/>
      <c r="E449" s="196"/>
      <c r="F449" s="196"/>
      <c r="G449" s="196"/>
      <c r="H449" s="192">
        <f t="shared" si="20"/>
        <v>0</v>
      </c>
      <c r="I449" s="192">
        <f t="shared" si="21"/>
        <v>0</v>
      </c>
    </row>
    <row r="450" spans="1:9" x14ac:dyDescent="0.35">
      <c r="A450" s="193"/>
      <c r="B450" s="194"/>
      <c r="C450" s="195"/>
      <c r="D450" s="196"/>
      <c r="E450" s="196"/>
      <c r="F450" s="196"/>
      <c r="G450" s="196"/>
      <c r="H450" s="192">
        <f t="shared" si="20"/>
        <v>0</v>
      </c>
      <c r="I450" s="192">
        <f t="shared" si="21"/>
        <v>0</v>
      </c>
    </row>
    <row r="451" spans="1:9" x14ac:dyDescent="0.35">
      <c r="A451" s="193"/>
      <c r="B451" s="194"/>
      <c r="C451" s="195"/>
      <c r="D451" s="196"/>
      <c r="E451" s="196"/>
      <c r="F451" s="196"/>
      <c r="G451" s="196"/>
      <c r="H451" s="192">
        <f t="shared" si="20"/>
        <v>0</v>
      </c>
      <c r="I451" s="192">
        <f t="shared" si="21"/>
        <v>0</v>
      </c>
    </row>
    <row r="452" spans="1:9" x14ac:dyDescent="0.35">
      <c r="A452" s="193"/>
      <c r="B452" s="194"/>
      <c r="C452" s="195"/>
      <c r="D452" s="196"/>
      <c r="E452" s="196"/>
      <c r="F452" s="196"/>
      <c r="G452" s="196"/>
      <c r="H452" s="192">
        <f t="shared" si="20"/>
        <v>0</v>
      </c>
      <c r="I452" s="192">
        <f t="shared" si="21"/>
        <v>0</v>
      </c>
    </row>
    <row r="453" spans="1:9" x14ac:dyDescent="0.35">
      <c r="A453" s="193"/>
      <c r="B453" s="194"/>
      <c r="C453" s="195"/>
      <c r="D453" s="196"/>
      <c r="E453" s="196"/>
      <c r="F453" s="196"/>
      <c r="G453" s="196"/>
      <c r="H453" s="192">
        <f t="shared" si="20"/>
        <v>0</v>
      </c>
      <c r="I453" s="192">
        <f t="shared" si="21"/>
        <v>0</v>
      </c>
    </row>
    <row r="454" spans="1:9" x14ac:dyDescent="0.35">
      <c r="A454" s="193"/>
      <c r="B454" s="194"/>
      <c r="C454" s="195"/>
      <c r="D454" s="196"/>
      <c r="E454" s="196"/>
      <c r="F454" s="196"/>
      <c r="G454" s="196"/>
      <c r="H454" s="192">
        <f t="shared" si="20"/>
        <v>0</v>
      </c>
      <c r="I454" s="192">
        <f t="shared" si="21"/>
        <v>0</v>
      </c>
    </row>
    <row r="455" spans="1:9" x14ac:dyDescent="0.35">
      <c r="A455" s="193"/>
      <c r="B455" s="194"/>
      <c r="C455" s="195"/>
      <c r="D455" s="196"/>
      <c r="E455" s="196"/>
      <c r="F455" s="196"/>
      <c r="G455" s="196"/>
      <c r="H455" s="192">
        <f t="shared" si="20"/>
        <v>0</v>
      </c>
      <c r="I455" s="192">
        <f t="shared" si="21"/>
        <v>0</v>
      </c>
    </row>
    <row r="456" spans="1:9" x14ac:dyDescent="0.35">
      <c r="A456" s="193"/>
      <c r="B456" s="194"/>
      <c r="C456" s="195"/>
      <c r="D456" s="196"/>
      <c r="E456" s="196"/>
      <c r="F456" s="196"/>
      <c r="G456" s="196"/>
      <c r="H456" s="192">
        <f t="shared" si="20"/>
        <v>0</v>
      </c>
      <c r="I456" s="192">
        <f t="shared" si="21"/>
        <v>0</v>
      </c>
    </row>
    <row r="457" spans="1:9" x14ac:dyDescent="0.35">
      <c r="A457" s="193"/>
      <c r="B457" s="194"/>
      <c r="C457" s="195"/>
      <c r="D457" s="196"/>
      <c r="E457" s="196"/>
      <c r="F457" s="196"/>
      <c r="G457" s="196"/>
      <c r="H457" s="192">
        <f t="shared" si="20"/>
        <v>0</v>
      </c>
      <c r="I457" s="192">
        <f t="shared" si="21"/>
        <v>0</v>
      </c>
    </row>
    <row r="458" spans="1:9" x14ac:dyDescent="0.35">
      <c r="A458" s="193"/>
      <c r="B458" s="197"/>
      <c r="C458" s="198"/>
      <c r="D458" s="199"/>
      <c r="E458" s="199"/>
      <c r="F458" s="199"/>
      <c r="G458" s="199"/>
      <c r="H458" s="192">
        <f t="shared" si="20"/>
        <v>0</v>
      </c>
      <c r="I458" s="192">
        <f t="shared" si="21"/>
        <v>0</v>
      </c>
    </row>
    <row r="459" spans="1:9" x14ac:dyDescent="0.35">
      <c r="A459" s="193"/>
      <c r="B459" s="197"/>
      <c r="C459" s="198"/>
      <c r="D459" s="199"/>
      <c r="E459" s="199"/>
      <c r="F459" s="199"/>
      <c r="G459" s="199"/>
      <c r="H459" s="192">
        <f t="shared" si="20"/>
        <v>0</v>
      </c>
      <c r="I459" s="192">
        <f t="shared" si="21"/>
        <v>0</v>
      </c>
    </row>
    <row r="460" spans="1:9" x14ac:dyDescent="0.35">
      <c r="A460" s="193"/>
      <c r="B460" s="197"/>
      <c r="C460" s="198"/>
      <c r="D460" s="199"/>
      <c r="E460" s="199"/>
      <c r="F460" s="199"/>
      <c r="G460" s="199"/>
      <c r="H460" s="192">
        <f t="shared" si="20"/>
        <v>0</v>
      </c>
      <c r="I460" s="192">
        <f t="shared" si="21"/>
        <v>0</v>
      </c>
    </row>
    <row r="461" spans="1:9" x14ac:dyDescent="0.35">
      <c r="A461" s="193"/>
      <c r="B461" s="197"/>
      <c r="C461" s="198"/>
      <c r="D461" s="199"/>
      <c r="E461" s="199"/>
      <c r="F461" s="199"/>
      <c r="G461" s="199"/>
      <c r="H461" s="192">
        <f t="shared" si="20"/>
        <v>0</v>
      </c>
      <c r="I461" s="192">
        <f t="shared" si="21"/>
        <v>0</v>
      </c>
    </row>
    <row r="462" spans="1:9" x14ac:dyDescent="0.35">
      <c r="A462" s="193"/>
      <c r="B462" s="197"/>
      <c r="C462" s="198"/>
      <c r="D462" s="199"/>
      <c r="E462" s="199"/>
      <c r="F462" s="199"/>
      <c r="G462" s="199"/>
      <c r="H462" s="192">
        <f t="shared" si="20"/>
        <v>0</v>
      </c>
      <c r="I462" s="192">
        <f t="shared" si="21"/>
        <v>0</v>
      </c>
    </row>
    <row r="463" spans="1:9" x14ac:dyDescent="0.35">
      <c r="A463" s="193"/>
      <c r="B463" s="197"/>
      <c r="C463" s="198"/>
      <c r="D463" s="199"/>
      <c r="E463" s="199"/>
      <c r="F463" s="199"/>
      <c r="G463" s="199"/>
      <c r="H463" s="192">
        <f t="shared" si="20"/>
        <v>0</v>
      </c>
      <c r="I463" s="192">
        <f t="shared" si="21"/>
        <v>0</v>
      </c>
    </row>
    <row r="464" spans="1:9" x14ac:dyDescent="0.35">
      <c r="A464" s="193"/>
      <c r="B464" s="197"/>
      <c r="C464" s="198"/>
      <c r="D464" s="199"/>
      <c r="E464" s="199"/>
      <c r="F464" s="199"/>
      <c r="G464" s="199"/>
      <c r="H464" s="192">
        <f t="shared" si="20"/>
        <v>0</v>
      </c>
      <c r="I464" s="192">
        <f t="shared" si="21"/>
        <v>0</v>
      </c>
    </row>
    <row r="465" spans="1:9" x14ac:dyDescent="0.35">
      <c r="A465" s="193"/>
      <c r="B465" s="197"/>
      <c r="C465" s="198"/>
      <c r="D465" s="199"/>
      <c r="E465" s="199"/>
      <c r="F465" s="199"/>
      <c r="G465" s="199"/>
      <c r="H465" s="192">
        <f t="shared" si="20"/>
        <v>0</v>
      </c>
      <c r="I465" s="192">
        <f t="shared" si="21"/>
        <v>0</v>
      </c>
    </row>
    <row r="466" spans="1:9" x14ac:dyDescent="0.35">
      <c r="A466" s="193"/>
      <c r="B466" s="197"/>
      <c r="C466" s="198"/>
      <c r="D466" s="199"/>
      <c r="E466" s="199"/>
      <c r="F466" s="199"/>
      <c r="G466" s="199"/>
      <c r="H466" s="192">
        <f t="shared" si="20"/>
        <v>0</v>
      </c>
      <c r="I466" s="192">
        <f t="shared" si="21"/>
        <v>0</v>
      </c>
    </row>
    <row r="467" spans="1:9" x14ac:dyDescent="0.35">
      <c r="A467" s="193"/>
      <c r="B467" s="197"/>
      <c r="C467" s="198"/>
      <c r="D467" s="199"/>
      <c r="E467" s="199"/>
      <c r="F467" s="199"/>
      <c r="G467" s="199"/>
      <c r="H467" s="192">
        <f t="shared" si="20"/>
        <v>0</v>
      </c>
      <c r="I467" s="192">
        <f t="shared" si="21"/>
        <v>0</v>
      </c>
    </row>
    <row r="468" spans="1:9" x14ac:dyDescent="0.35">
      <c r="A468" s="193"/>
      <c r="B468" s="197"/>
      <c r="C468" s="198"/>
      <c r="D468" s="199"/>
      <c r="E468" s="199"/>
      <c r="F468" s="199"/>
      <c r="G468" s="199"/>
      <c r="H468" s="192">
        <f t="shared" si="20"/>
        <v>0</v>
      </c>
      <c r="I468" s="192">
        <f t="shared" si="21"/>
        <v>0</v>
      </c>
    </row>
    <row r="469" spans="1:9" x14ac:dyDescent="0.35">
      <c r="A469" s="193"/>
      <c r="B469" s="197"/>
      <c r="C469" s="198"/>
      <c r="D469" s="199"/>
      <c r="E469" s="199"/>
      <c r="F469" s="199"/>
      <c r="G469" s="199"/>
      <c r="H469" s="192">
        <f t="shared" si="20"/>
        <v>0</v>
      </c>
      <c r="I469" s="192">
        <f t="shared" si="21"/>
        <v>0</v>
      </c>
    </row>
    <row r="470" spans="1:9" x14ac:dyDescent="0.35">
      <c r="A470" s="193"/>
      <c r="B470" s="197"/>
      <c r="C470" s="198"/>
      <c r="D470" s="199"/>
      <c r="E470" s="199"/>
      <c r="F470" s="199"/>
      <c r="G470" s="199"/>
      <c r="H470" s="192">
        <f t="shared" si="20"/>
        <v>0</v>
      </c>
      <c r="I470" s="192">
        <f t="shared" si="21"/>
        <v>0</v>
      </c>
    </row>
    <row r="471" spans="1:9" x14ac:dyDescent="0.35">
      <c r="A471" s="193"/>
      <c r="B471" s="197"/>
      <c r="C471" s="198"/>
      <c r="D471" s="199"/>
      <c r="E471" s="199"/>
      <c r="F471" s="199"/>
      <c r="G471" s="199"/>
      <c r="H471" s="192">
        <f t="shared" si="20"/>
        <v>0</v>
      </c>
      <c r="I471" s="192">
        <f t="shared" si="21"/>
        <v>0</v>
      </c>
    </row>
    <row r="472" spans="1:9" x14ac:dyDescent="0.35">
      <c r="A472" s="193"/>
      <c r="B472" s="197"/>
      <c r="C472" s="198"/>
      <c r="D472" s="199"/>
      <c r="E472" s="199"/>
      <c r="F472" s="199"/>
      <c r="G472" s="199"/>
      <c r="H472" s="192">
        <f t="shared" si="20"/>
        <v>0</v>
      </c>
      <c r="I472" s="192">
        <f t="shared" si="21"/>
        <v>0</v>
      </c>
    </row>
    <row r="473" spans="1:9" x14ac:dyDescent="0.35">
      <c r="A473" s="306" t="s">
        <v>177</v>
      </c>
      <c r="B473" s="306"/>
      <c r="C473" s="306"/>
      <c r="D473" s="306"/>
      <c r="E473" s="307"/>
      <c r="F473" s="307"/>
      <c r="G473" s="307"/>
      <c r="H473" s="132"/>
      <c r="I473" s="201"/>
    </row>
    <row r="474" spans="1:9" x14ac:dyDescent="0.35">
      <c r="A474" s="312" t="s">
        <v>178</v>
      </c>
      <c r="B474" s="312"/>
      <c r="C474" s="312"/>
      <c r="D474" s="312"/>
      <c r="E474" s="313" t="s">
        <v>54</v>
      </c>
      <c r="F474" s="313"/>
      <c r="G474" s="313"/>
      <c r="H474" s="132"/>
      <c r="I474" s="201"/>
    </row>
    <row r="475" spans="1:9" x14ac:dyDescent="0.35">
      <c r="A475" s="306" t="s">
        <v>227</v>
      </c>
      <c r="B475" s="312"/>
      <c r="C475" s="312"/>
      <c r="D475" s="312"/>
      <c r="E475" s="307"/>
      <c r="F475" s="307"/>
      <c r="G475" s="307"/>
      <c r="H475" s="132"/>
      <c r="I475" s="201"/>
    </row>
    <row r="476" spans="1:9" x14ac:dyDescent="0.35">
      <c r="A476" s="306" t="s">
        <v>178</v>
      </c>
      <c r="B476" s="306"/>
      <c r="C476" s="306"/>
      <c r="D476" s="306"/>
      <c r="E476" s="313" t="s">
        <v>54</v>
      </c>
      <c r="F476" s="313"/>
      <c r="G476" s="313"/>
      <c r="H476" s="132"/>
      <c r="I476" s="201"/>
    </row>
    <row r="477" spans="1:9" x14ac:dyDescent="0.35">
      <c r="A477" s="301" t="str">
        <f>'Súhrnný výkaz 4Q 2022'!A1:D1</f>
        <v xml:space="preserve">Prijímateľ finančného príspevku: </v>
      </c>
      <c r="B477" s="301"/>
      <c r="C477" s="301"/>
      <c r="D477" s="301"/>
      <c r="E477" s="301"/>
      <c r="F477" s="301"/>
      <c r="G477" s="301"/>
      <c r="H477" s="301"/>
      <c r="I477" s="301"/>
    </row>
    <row r="478" spans="1:9" x14ac:dyDescent="0.35">
      <c r="A478" s="301" t="str">
        <f>'Súhrnný výkaz 4Q 2022'!A2:D2</f>
        <v xml:space="preserve">IČO: </v>
      </c>
      <c r="B478" s="301"/>
      <c r="C478" s="301"/>
      <c r="D478" s="301"/>
      <c r="E478" s="301"/>
      <c r="F478" s="301"/>
      <c r="G478" s="301"/>
      <c r="H478" s="301"/>
      <c r="I478" s="301"/>
    </row>
    <row r="479" spans="1:9" ht="11.25" customHeight="1" x14ac:dyDescent="0.35">
      <c r="A479" s="301" t="str">
        <f>'Súhrnný výkaz 4Q 2022'!A3:D3</f>
        <v xml:space="preserve">Číslo zmluvy o poskytnutí finančného príspevku: </v>
      </c>
      <c r="B479" s="301"/>
      <c r="C479" s="301"/>
      <c r="D479" s="301"/>
      <c r="E479" s="301"/>
      <c r="F479" s="301"/>
      <c r="G479" s="301"/>
      <c r="H479" s="301"/>
      <c r="I479" s="301"/>
    </row>
    <row r="480" spans="1:9" ht="11.25" customHeight="1" x14ac:dyDescent="0.35">
      <c r="A480" s="301" t="str">
        <f>'Súhrnný výkaz 4Q 2022'!A4:D4</f>
        <v xml:space="preserve">Názov a adresa zariadenia sociálnej služby: </v>
      </c>
      <c r="B480" s="301"/>
      <c r="C480" s="301"/>
      <c r="D480" s="301"/>
      <c r="E480" s="301"/>
      <c r="F480" s="301"/>
      <c r="G480" s="301"/>
      <c r="H480" s="301"/>
      <c r="I480" s="301"/>
    </row>
    <row r="481" spans="1:9" ht="11.25" customHeight="1" x14ac:dyDescent="0.35">
      <c r="A481" s="301" t="str">
        <f>'Súhrnný výkaz 4Q 2022'!A5:D5</f>
        <v xml:space="preserve">Druh sociálnej služby (napr. denný stacionár a pod.): </v>
      </c>
      <c r="B481" s="301"/>
      <c r="C481" s="301"/>
      <c r="D481" s="301"/>
      <c r="E481" s="301"/>
      <c r="F481" s="301"/>
      <c r="G481" s="301"/>
      <c r="H481" s="301"/>
      <c r="I481" s="301"/>
    </row>
    <row r="482" spans="1:9" x14ac:dyDescent="0.35">
      <c r="A482" s="298" t="s">
        <v>172</v>
      </c>
      <c r="B482" s="299"/>
      <c r="C482" s="299"/>
      <c r="D482" s="299"/>
      <c r="E482" s="299"/>
      <c r="F482" s="299"/>
      <c r="G482" s="299"/>
      <c r="H482" s="299"/>
      <c r="I482" s="299"/>
    </row>
    <row r="483" spans="1:9" ht="48.75" customHeight="1" x14ac:dyDescent="0.35">
      <c r="A483" s="300" t="s">
        <v>18</v>
      </c>
      <c r="B483" s="300" t="s">
        <v>3</v>
      </c>
      <c r="C483" s="300" t="s">
        <v>4</v>
      </c>
      <c r="D483" s="300" t="s">
        <v>5</v>
      </c>
      <c r="E483" s="300" t="s">
        <v>6</v>
      </c>
      <c r="F483" s="300" t="s">
        <v>184</v>
      </c>
      <c r="G483" s="300"/>
      <c r="H483" s="300" t="s">
        <v>173</v>
      </c>
      <c r="I483" s="310" t="s">
        <v>174</v>
      </c>
    </row>
    <row r="484" spans="1:9" ht="33.75" customHeight="1" x14ac:dyDescent="0.35">
      <c r="A484" s="300"/>
      <c r="B484" s="300"/>
      <c r="C484" s="300"/>
      <c r="D484" s="300"/>
      <c r="E484" s="300"/>
      <c r="F484" s="191" t="s">
        <v>175</v>
      </c>
      <c r="G484" s="191" t="s">
        <v>176</v>
      </c>
      <c r="H484" s="300"/>
      <c r="I484" s="311"/>
    </row>
    <row r="485" spans="1:9" x14ac:dyDescent="0.35">
      <c r="A485" s="193"/>
      <c r="B485" s="194"/>
      <c r="C485" s="195"/>
      <c r="D485" s="196"/>
      <c r="E485" s="196"/>
      <c r="F485" s="196"/>
      <c r="G485" s="196"/>
      <c r="H485" s="192">
        <f>NETWORKDAYS(F485,G485,($J$11:$J$25))</f>
        <v>0</v>
      </c>
      <c r="I485" s="192">
        <f>IF(G485&gt;0,H485,0)</f>
        <v>0</v>
      </c>
    </row>
    <row r="486" spans="1:9" x14ac:dyDescent="0.35">
      <c r="A486" s="193"/>
      <c r="B486" s="194"/>
      <c r="C486" s="195"/>
      <c r="D486" s="196"/>
      <c r="E486" s="196"/>
      <c r="F486" s="196"/>
      <c r="G486" s="196"/>
      <c r="H486" s="192">
        <f t="shared" ref="H486:H514" si="22">NETWORKDAYS(F486,G486,($J$11:$J$25))</f>
        <v>0</v>
      </c>
      <c r="I486" s="192">
        <f t="shared" ref="I486:I514" si="23">IF(G486&gt;0,H486,0)</f>
        <v>0</v>
      </c>
    </row>
    <row r="487" spans="1:9" x14ac:dyDescent="0.35">
      <c r="A487" s="193"/>
      <c r="B487" s="194"/>
      <c r="C487" s="195"/>
      <c r="D487" s="196"/>
      <c r="E487" s="196"/>
      <c r="F487" s="196"/>
      <c r="G487" s="196"/>
      <c r="H487" s="192">
        <f t="shared" si="22"/>
        <v>0</v>
      </c>
      <c r="I487" s="192">
        <f t="shared" si="23"/>
        <v>0</v>
      </c>
    </row>
    <row r="488" spans="1:9" x14ac:dyDescent="0.35">
      <c r="A488" s="193"/>
      <c r="B488" s="194"/>
      <c r="C488" s="195"/>
      <c r="D488" s="196"/>
      <c r="E488" s="196"/>
      <c r="F488" s="196"/>
      <c r="G488" s="196"/>
      <c r="H488" s="192">
        <f t="shared" si="22"/>
        <v>0</v>
      </c>
      <c r="I488" s="192">
        <f t="shared" si="23"/>
        <v>0</v>
      </c>
    </row>
    <row r="489" spans="1:9" x14ac:dyDescent="0.35">
      <c r="A489" s="193"/>
      <c r="B489" s="194"/>
      <c r="C489" s="195"/>
      <c r="D489" s="196"/>
      <c r="E489" s="196"/>
      <c r="F489" s="196"/>
      <c r="G489" s="196"/>
      <c r="H489" s="192">
        <f t="shared" si="22"/>
        <v>0</v>
      </c>
      <c r="I489" s="192">
        <f t="shared" si="23"/>
        <v>0</v>
      </c>
    </row>
    <row r="490" spans="1:9" x14ac:dyDescent="0.35">
      <c r="A490" s="193"/>
      <c r="B490" s="194"/>
      <c r="C490" s="195"/>
      <c r="D490" s="196"/>
      <c r="E490" s="196"/>
      <c r="F490" s="196"/>
      <c r="G490" s="196"/>
      <c r="H490" s="192">
        <f t="shared" si="22"/>
        <v>0</v>
      </c>
      <c r="I490" s="192">
        <f t="shared" si="23"/>
        <v>0</v>
      </c>
    </row>
    <row r="491" spans="1:9" x14ac:dyDescent="0.35">
      <c r="A491" s="193"/>
      <c r="B491" s="194"/>
      <c r="C491" s="195"/>
      <c r="D491" s="196"/>
      <c r="E491" s="196"/>
      <c r="F491" s="196"/>
      <c r="G491" s="196"/>
      <c r="H491" s="192">
        <f t="shared" si="22"/>
        <v>0</v>
      </c>
      <c r="I491" s="192">
        <f t="shared" si="23"/>
        <v>0</v>
      </c>
    </row>
    <row r="492" spans="1:9" x14ac:dyDescent="0.35">
      <c r="A492" s="193"/>
      <c r="B492" s="194"/>
      <c r="C492" s="195"/>
      <c r="D492" s="196"/>
      <c r="E492" s="196"/>
      <c r="F492" s="196"/>
      <c r="G492" s="196"/>
      <c r="H492" s="192">
        <f t="shared" si="22"/>
        <v>0</v>
      </c>
      <c r="I492" s="192">
        <f t="shared" si="23"/>
        <v>0</v>
      </c>
    </row>
    <row r="493" spans="1:9" x14ac:dyDescent="0.35">
      <c r="A493" s="193"/>
      <c r="B493" s="194"/>
      <c r="C493" s="195"/>
      <c r="D493" s="196"/>
      <c r="E493" s="196"/>
      <c r="F493" s="196"/>
      <c r="G493" s="196"/>
      <c r="H493" s="192">
        <f t="shared" si="22"/>
        <v>0</v>
      </c>
      <c r="I493" s="192">
        <f t="shared" si="23"/>
        <v>0</v>
      </c>
    </row>
    <row r="494" spans="1:9" x14ac:dyDescent="0.35">
      <c r="A494" s="193"/>
      <c r="B494" s="194"/>
      <c r="C494" s="195"/>
      <c r="D494" s="196"/>
      <c r="E494" s="196"/>
      <c r="F494" s="196"/>
      <c r="G494" s="196"/>
      <c r="H494" s="192">
        <f t="shared" si="22"/>
        <v>0</v>
      </c>
      <c r="I494" s="192">
        <f t="shared" si="23"/>
        <v>0</v>
      </c>
    </row>
    <row r="495" spans="1:9" x14ac:dyDescent="0.35">
      <c r="A495" s="193"/>
      <c r="B495" s="194"/>
      <c r="C495" s="195"/>
      <c r="D495" s="196"/>
      <c r="E495" s="196"/>
      <c r="F495" s="196"/>
      <c r="G495" s="196"/>
      <c r="H495" s="192">
        <f t="shared" si="22"/>
        <v>0</v>
      </c>
      <c r="I495" s="192">
        <f t="shared" si="23"/>
        <v>0</v>
      </c>
    </row>
    <row r="496" spans="1:9" x14ac:dyDescent="0.35">
      <c r="A496" s="193"/>
      <c r="B496" s="194"/>
      <c r="C496" s="195"/>
      <c r="D496" s="196"/>
      <c r="E496" s="196"/>
      <c r="F496" s="196"/>
      <c r="G496" s="196"/>
      <c r="H496" s="192">
        <f t="shared" si="22"/>
        <v>0</v>
      </c>
      <c r="I496" s="192">
        <f t="shared" si="23"/>
        <v>0</v>
      </c>
    </row>
    <row r="497" spans="1:9" x14ac:dyDescent="0.35">
      <c r="A497" s="193"/>
      <c r="B497" s="194"/>
      <c r="C497" s="195"/>
      <c r="D497" s="196"/>
      <c r="E497" s="196"/>
      <c r="F497" s="196"/>
      <c r="G497" s="196"/>
      <c r="H497" s="192">
        <f t="shared" si="22"/>
        <v>0</v>
      </c>
      <c r="I497" s="192">
        <f t="shared" si="23"/>
        <v>0</v>
      </c>
    </row>
    <row r="498" spans="1:9" x14ac:dyDescent="0.35">
      <c r="A498" s="193"/>
      <c r="B498" s="194"/>
      <c r="C498" s="195"/>
      <c r="D498" s="196"/>
      <c r="E498" s="196"/>
      <c r="F498" s="196"/>
      <c r="G498" s="196"/>
      <c r="H498" s="192">
        <f t="shared" si="22"/>
        <v>0</v>
      </c>
      <c r="I498" s="192">
        <f t="shared" si="23"/>
        <v>0</v>
      </c>
    </row>
    <row r="499" spans="1:9" x14ac:dyDescent="0.35">
      <c r="A499" s="193"/>
      <c r="B499" s="194"/>
      <c r="C499" s="195"/>
      <c r="D499" s="196"/>
      <c r="E499" s="196"/>
      <c r="F499" s="196"/>
      <c r="G499" s="196"/>
      <c r="H499" s="192">
        <f t="shared" si="22"/>
        <v>0</v>
      </c>
      <c r="I499" s="192">
        <f t="shared" si="23"/>
        <v>0</v>
      </c>
    </row>
    <row r="500" spans="1:9" x14ac:dyDescent="0.35">
      <c r="A500" s="193"/>
      <c r="B500" s="197"/>
      <c r="C500" s="198"/>
      <c r="D500" s="199"/>
      <c r="E500" s="199"/>
      <c r="F500" s="199"/>
      <c r="G500" s="199"/>
      <c r="H500" s="192">
        <f t="shared" si="22"/>
        <v>0</v>
      </c>
      <c r="I500" s="192">
        <f t="shared" si="23"/>
        <v>0</v>
      </c>
    </row>
    <row r="501" spans="1:9" x14ac:dyDescent="0.35">
      <c r="A501" s="193"/>
      <c r="B501" s="197"/>
      <c r="C501" s="198"/>
      <c r="D501" s="199"/>
      <c r="E501" s="199"/>
      <c r="F501" s="199"/>
      <c r="G501" s="199"/>
      <c r="H501" s="192">
        <f t="shared" si="22"/>
        <v>0</v>
      </c>
      <c r="I501" s="192">
        <f t="shared" si="23"/>
        <v>0</v>
      </c>
    </row>
    <row r="502" spans="1:9" x14ac:dyDescent="0.35">
      <c r="A502" s="193"/>
      <c r="B502" s="197"/>
      <c r="C502" s="198"/>
      <c r="D502" s="199"/>
      <c r="E502" s="199"/>
      <c r="F502" s="199"/>
      <c r="G502" s="199"/>
      <c r="H502" s="192">
        <f t="shared" si="22"/>
        <v>0</v>
      </c>
      <c r="I502" s="192">
        <f t="shared" si="23"/>
        <v>0</v>
      </c>
    </row>
    <row r="503" spans="1:9" x14ac:dyDescent="0.35">
      <c r="A503" s="193"/>
      <c r="B503" s="197"/>
      <c r="C503" s="198"/>
      <c r="D503" s="199"/>
      <c r="E503" s="199"/>
      <c r="F503" s="199"/>
      <c r="G503" s="199"/>
      <c r="H503" s="192">
        <f t="shared" si="22"/>
        <v>0</v>
      </c>
      <c r="I503" s="192">
        <f t="shared" si="23"/>
        <v>0</v>
      </c>
    </row>
    <row r="504" spans="1:9" x14ac:dyDescent="0.35">
      <c r="A504" s="193"/>
      <c r="B504" s="197"/>
      <c r="C504" s="198"/>
      <c r="D504" s="199"/>
      <c r="E504" s="199"/>
      <c r="F504" s="199"/>
      <c r="G504" s="199"/>
      <c r="H504" s="192">
        <f t="shared" si="22"/>
        <v>0</v>
      </c>
      <c r="I504" s="192">
        <f t="shared" si="23"/>
        <v>0</v>
      </c>
    </row>
    <row r="505" spans="1:9" x14ac:dyDescent="0.35">
      <c r="A505" s="193"/>
      <c r="B505" s="197"/>
      <c r="C505" s="198"/>
      <c r="D505" s="199"/>
      <c r="E505" s="199"/>
      <c r="F505" s="199"/>
      <c r="G505" s="199"/>
      <c r="H505" s="192">
        <f t="shared" si="22"/>
        <v>0</v>
      </c>
      <c r="I505" s="192">
        <f t="shared" si="23"/>
        <v>0</v>
      </c>
    </row>
    <row r="506" spans="1:9" x14ac:dyDescent="0.35">
      <c r="A506" s="193"/>
      <c r="B506" s="197"/>
      <c r="C506" s="198"/>
      <c r="D506" s="199"/>
      <c r="E506" s="199"/>
      <c r="F506" s="199"/>
      <c r="G506" s="199"/>
      <c r="H506" s="192">
        <f t="shared" si="22"/>
        <v>0</v>
      </c>
      <c r="I506" s="192">
        <f t="shared" si="23"/>
        <v>0</v>
      </c>
    </row>
    <row r="507" spans="1:9" x14ac:dyDescent="0.35">
      <c r="A507" s="193"/>
      <c r="B507" s="197"/>
      <c r="C507" s="198"/>
      <c r="D507" s="199"/>
      <c r="E507" s="199"/>
      <c r="F507" s="199"/>
      <c r="G507" s="199"/>
      <c r="H507" s="192">
        <f t="shared" si="22"/>
        <v>0</v>
      </c>
      <c r="I507" s="192">
        <f t="shared" si="23"/>
        <v>0</v>
      </c>
    </row>
    <row r="508" spans="1:9" x14ac:dyDescent="0.35">
      <c r="A508" s="193"/>
      <c r="B508" s="197"/>
      <c r="C508" s="198"/>
      <c r="D508" s="199"/>
      <c r="E508" s="199"/>
      <c r="F508" s="199"/>
      <c r="G508" s="199"/>
      <c r="H508" s="192">
        <f t="shared" si="22"/>
        <v>0</v>
      </c>
      <c r="I508" s="192">
        <f t="shared" si="23"/>
        <v>0</v>
      </c>
    </row>
    <row r="509" spans="1:9" x14ac:dyDescent="0.35">
      <c r="A509" s="193"/>
      <c r="B509" s="197"/>
      <c r="C509" s="198"/>
      <c r="D509" s="199"/>
      <c r="E509" s="199"/>
      <c r="F509" s="199"/>
      <c r="G509" s="199"/>
      <c r="H509" s="192">
        <f t="shared" si="22"/>
        <v>0</v>
      </c>
      <c r="I509" s="192">
        <f t="shared" si="23"/>
        <v>0</v>
      </c>
    </row>
    <row r="510" spans="1:9" x14ac:dyDescent="0.35">
      <c r="A510" s="193"/>
      <c r="B510" s="197"/>
      <c r="C510" s="198"/>
      <c r="D510" s="199"/>
      <c r="E510" s="199"/>
      <c r="F510" s="199"/>
      <c r="G510" s="199"/>
      <c r="H510" s="192">
        <f t="shared" si="22"/>
        <v>0</v>
      </c>
      <c r="I510" s="192">
        <f t="shared" si="23"/>
        <v>0</v>
      </c>
    </row>
    <row r="511" spans="1:9" x14ac:dyDescent="0.35">
      <c r="A511" s="193"/>
      <c r="B511" s="197"/>
      <c r="C511" s="198"/>
      <c r="D511" s="199"/>
      <c r="E511" s="199"/>
      <c r="F511" s="199"/>
      <c r="G511" s="199"/>
      <c r="H511" s="192">
        <f t="shared" si="22"/>
        <v>0</v>
      </c>
      <c r="I511" s="192">
        <f t="shared" si="23"/>
        <v>0</v>
      </c>
    </row>
    <row r="512" spans="1:9" x14ac:dyDescent="0.35">
      <c r="A512" s="193"/>
      <c r="B512" s="197"/>
      <c r="C512" s="198"/>
      <c r="D512" s="199"/>
      <c r="E512" s="199"/>
      <c r="F512" s="199"/>
      <c r="G512" s="199"/>
      <c r="H512" s="192">
        <f t="shared" si="22"/>
        <v>0</v>
      </c>
      <c r="I512" s="192">
        <f t="shared" si="23"/>
        <v>0</v>
      </c>
    </row>
    <row r="513" spans="1:9" x14ac:dyDescent="0.35">
      <c r="A513" s="193"/>
      <c r="B513" s="197"/>
      <c r="C513" s="198"/>
      <c r="D513" s="199"/>
      <c r="E513" s="199"/>
      <c r="F513" s="199"/>
      <c r="G513" s="199"/>
      <c r="H513" s="192">
        <f t="shared" si="22"/>
        <v>0</v>
      </c>
      <c r="I513" s="192">
        <f t="shared" si="23"/>
        <v>0</v>
      </c>
    </row>
    <row r="514" spans="1:9" x14ac:dyDescent="0.35">
      <c r="A514" s="193"/>
      <c r="B514" s="197"/>
      <c r="C514" s="198"/>
      <c r="D514" s="199"/>
      <c r="E514" s="199"/>
      <c r="F514" s="199"/>
      <c r="G514" s="199"/>
      <c r="H514" s="192">
        <f t="shared" si="22"/>
        <v>0</v>
      </c>
      <c r="I514" s="192">
        <f t="shared" si="23"/>
        <v>0</v>
      </c>
    </row>
    <row r="515" spans="1:9" s="314" customFormat="1" x14ac:dyDescent="0.35"/>
    <row r="516" spans="1:9" x14ac:dyDescent="0.35">
      <c r="A516" s="306" t="s">
        <v>177</v>
      </c>
      <c r="B516" s="306"/>
      <c r="C516" s="306"/>
      <c r="D516" s="306"/>
      <c r="E516" s="307"/>
      <c r="F516" s="307"/>
      <c r="G516" s="307"/>
      <c r="H516" s="132"/>
      <c r="I516" s="201"/>
    </row>
    <row r="517" spans="1:9" x14ac:dyDescent="0.35">
      <c r="A517" s="312" t="s">
        <v>178</v>
      </c>
      <c r="B517" s="312"/>
      <c r="C517" s="312"/>
      <c r="D517" s="312"/>
      <c r="E517" s="313" t="s">
        <v>54</v>
      </c>
      <c r="F517" s="313"/>
      <c r="G517" s="313"/>
      <c r="H517" s="132"/>
      <c r="I517" s="201"/>
    </row>
    <row r="518" spans="1:9" x14ac:dyDescent="0.35">
      <c r="A518" s="306" t="s">
        <v>227</v>
      </c>
      <c r="B518" s="312"/>
      <c r="C518" s="312"/>
      <c r="D518" s="312"/>
      <c r="E518" s="307"/>
      <c r="F518" s="307"/>
      <c r="G518" s="307"/>
      <c r="H518" s="132"/>
      <c r="I518" s="201"/>
    </row>
    <row r="519" spans="1:9" x14ac:dyDescent="0.35">
      <c r="A519" s="306" t="s">
        <v>178</v>
      </c>
      <c r="B519" s="306"/>
      <c r="C519" s="306"/>
      <c r="D519" s="306"/>
      <c r="E519" s="313" t="s">
        <v>54</v>
      </c>
      <c r="F519" s="313"/>
      <c r="G519" s="313"/>
      <c r="H519" s="132"/>
      <c r="I519" s="201"/>
    </row>
    <row r="520" spans="1:9" x14ac:dyDescent="0.35">
      <c r="A520" s="301" t="str">
        <f>'Súhrnný výkaz 4Q 2022'!A1:D1</f>
        <v xml:space="preserve">Prijímateľ finančného príspevku: </v>
      </c>
      <c r="B520" s="301"/>
      <c r="C520" s="301"/>
      <c r="D520" s="301"/>
      <c r="E520" s="301"/>
      <c r="F520" s="301"/>
      <c r="G520" s="301"/>
      <c r="H520" s="301"/>
      <c r="I520" s="301"/>
    </row>
    <row r="521" spans="1:9" x14ac:dyDescent="0.35">
      <c r="A521" s="301" t="str">
        <f>'Súhrnný výkaz 4Q 2022'!A2:D2</f>
        <v xml:space="preserve">IČO: </v>
      </c>
      <c r="B521" s="301"/>
      <c r="C521" s="301"/>
      <c r="D521" s="301"/>
      <c r="E521" s="301"/>
      <c r="F521" s="301"/>
      <c r="G521" s="301"/>
      <c r="H521" s="301"/>
      <c r="I521" s="301"/>
    </row>
    <row r="522" spans="1:9" ht="11.25" customHeight="1" x14ac:dyDescent="0.35">
      <c r="A522" s="301" t="str">
        <f>'Súhrnný výkaz 4Q 2022'!A3:D3</f>
        <v xml:space="preserve">Číslo zmluvy o poskytnutí finančného príspevku: </v>
      </c>
      <c r="B522" s="301"/>
      <c r="C522" s="301"/>
      <c r="D522" s="301"/>
      <c r="E522" s="301"/>
      <c r="F522" s="301"/>
      <c r="G522" s="301"/>
      <c r="H522" s="301"/>
      <c r="I522" s="301"/>
    </row>
    <row r="523" spans="1:9" ht="11.25" customHeight="1" x14ac:dyDescent="0.35">
      <c r="A523" s="301" t="str">
        <f>'Súhrnný výkaz 4Q 2022'!A4:D4</f>
        <v xml:space="preserve">Názov a adresa zariadenia sociálnej služby: </v>
      </c>
      <c r="B523" s="301"/>
      <c r="C523" s="301"/>
      <c r="D523" s="301"/>
      <c r="E523" s="301"/>
      <c r="F523" s="301"/>
      <c r="G523" s="301"/>
      <c r="H523" s="301"/>
      <c r="I523" s="301"/>
    </row>
    <row r="524" spans="1:9" ht="11.25" customHeight="1" x14ac:dyDescent="0.35">
      <c r="A524" s="301" t="str">
        <f>'Súhrnný výkaz 4Q 2022'!A5:D5</f>
        <v xml:space="preserve">Druh sociálnej služby (napr. denný stacionár a pod.): </v>
      </c>
      <c r="B524" s="301"/>
      <c r="C524" s="301"/>
      <c r="D524" s="301"/>
      <c r="E524" s="301"/>
      <c r="F524" s="301"/>
      <c r="G524" s="301"/>
      <c r="H524" s="301"/>
      <c r="I524" s="301"/>
    </row>
    <row r="525" spans="1:9" x14ac:dyDescent="0.35">
      <c r="A525" s="298" t="s">
        <v>172</v>
      </c>
      <c r="B525" s="299"/>
      <c r="C525" s="299"/>
      <c r="D525" s="299"/>
      <c r="E525" s="299"/>
      <c r="F525" s="299"/>
      <c r="G525" s="299"/>
      <c r="H525" s="299"/>
      <c r="I525" s="299"/>
    </row>
    <row r="526" spans="1:9" ht="53.25" customHeight="1" x14ac:dyDescent="0.35">
      <c r="A526" s="300" t="s">
        <v>18</v>
      </c>
      <c r="B526" s="300" t="s">
        <v>3</v>
      </c>
      <c r="C526" s="300" t="s">
        <v>4</v>
      </c>
      <c r="D526" s="300" t="s">
        <v>5</v>
      </c>
      <c r="E526" s="300" t="s">
        <v>6</v>
      </c>
      <c r="F526" s="300" t="s">
        <v>186</v>
      </c>
      <c r="G526" s="300"/>
      <c r="H526" s="300" t="s">
        <v>173</v>
      </c>
      <c r="I526" s="310" t="s">
        <v>174</v>
      </c>
    </row>
    <row r="527" spans="1:9" ht="33.75" customHeight="1" x14ac:dyDescent="0.35">
      <c r="A527" s="300"/>
      <c r="B527" s="300"/>
      <c r="C527" s="300"/>
      <c r="D527" s="300"/>
      <c r="E527" s="300"/>
      <c r="F527" s="191" t="s">
        <v>175</v>
      </c>
      <c r="G527" s="191" t="s">
        <v>176</v>
      </c>
      <c r="H527" s="300"/>
      <c r="I527" s="311"/>
    </row>
    <row r="528" spans="1:9" x14ac:dyDescent="0.35">
      <c r="A528" s="193"/>
      <c r="B528" s="194"/>
      <c r="C528" s="195"/>
      <c r="D528" s="196"/>
      <c r="E528" s="196"/>
      <c r="F528" s="196"/>
      <c r="G528" s="196"/>
      <c r="H528" s="192">
        <f>NETWORKDAYS(F528,G528,($J$11:$J$25))</f>
        <v>0</v>
      </c>
      <c r="I528" s="192">
        <f>IF(G528&gt;0,H528,0)</f>
        <v>0</v>
      </c>
    </row>
    <row r="529" spans="1:9" x14ac:dyDescent="0.35">
      <c r="A529" s="193"/>
      <c r="B529" s="194"/>
      <c r="C529" s="195"/>
      <c r="D529" s="196"/>
      <c r="E529" s="196"/>
      <c r="F529" s="196"/>
      <c r="G529" s="196"/>
      <c r="H529" s="192">
        <f t="shared" ref="H529:H557" si="24">NETWORKDAYS(F529,G529,($J$11:$J$25))</f>
        <v>0</v>
      </c>
      <c r="I529" s="192">
        <f t="shared" ref="I529:I557" si="25">IF(G529&gt;0,H529,0)</f>
        <v>0</v>
      </c>
    </row>
    <row r="530" spans="1:9" x14ac:dyDescent="0.35">
      <c r="A530" s="193"/>
      <c r="B530" s="194"/>
      <c r="C530" s="195"/>
      <c r="D530" s="196"/>
      <c r="E530" s="196"/>
      <c r="F530" s="196"/>
      <c r="G530" s="196"/>
      <c r="H530" s="192">
        <f t="shared" si="24"/>
        <v>0</v>
      </c>
      <c r="I530" s="192">
        <f t="shared" si="25"/>
        <v>0</v>
      </c>
    </row>
    <row r="531" spans="1:9" x14ac:dyDescent="0.35">
      <c r="A531" s="193"/>
      <c r="B531" s="194"/>
      <c r="C531" s="195"/>
      <c r="D531" s="196"/>
      <c r="E531" s="196"/>
      <c r="F531" s="196"/>
      <c r="G531" s="196"/>
      <c r="H531" s="192">
        <f t="shared" si="24"/>
        <v>0</v>
      </c>
      <c r="I531" s="192">
        <f t="shared" si="25"/>
        <v>0</v>
      </c>
    </row>
    <row r="532" spans="1:9" x14ac:dyDescent="0.35">
      <c r="A532" s="193"/>
      <c r="B532" s="194"/>
      <c r="C532" s="195"/>
      <c r="D532" s="196"/>
      <c r="E532" s="196"/>
      <c r="F532" s="196"/>
      <c r="G532" s="196"/>
      <c r="H532" s="192">
        <f t="shared" si="24"/>
        <v>0</v>
      </c>
      <c r="I532" s="192">
        <f t="shared" si="25"/>
        <v>0</v>
      </c>
    </row>
    <row r="533" spans="1:9" x14ac:dyDescent="0.35">
      <c r="A533" s="193"/>
      <c r="B533" s="194"/>
      <c r="C533" s="195"/>
      <c r="D533" s="196"/>
      <c r="E533" s="196"/>
      <c r="F533" s="196"/>
      <c r="G533" s="196"/>
      <c r="H533" s="192">
        <f t="shared" si="24"/>
        <v>0</v>
      </c>
      <c r="I533" s="192">
        <f t="shared" si="25"/>
        <v>0</v>
      </c>
    </row>
    <row r="534" spans="1:9" x14ac:dyDescent="0.35">
      <c r="A534" s="193"/>
      <c r="B534" s="194"/>
      <c r="C534" s="195"/>
      <c r="D534" s="196"/>
      <c r="E534" s="196"/>
      <c r="F534" s="196"/>
      <c r="G534" s="196"/>
      <c r="H534" s="192">
        <f t="shared" si="24"/>
        <v>0</v>
      </c>
      <c r="I534" s="192">
        <f t="shared" si="25"/>
        <v>0</v>
      </c>
    </row>
    <row r="535" spans="1:9" x14ac:dyDescent="0.35">
      <c r="A535" s="193"/>
      <c r="B535" s="194"/>
      <c r="C535" s="195"/>
      <c r="D535" s="196"/>
      <c r="E535" s="196"/>
      <c r="F535" s="196"/>
      <c r="G535" s="196"/>
      <c r="H535" s="192">
        <f t="shared" si="24"/>
        <v>0</v>
      </c>
      <c r="I535" s="192">
        <f t="shared" si="25"/>
        <v>0</v>
      </c>
    </row>
    <row r="536" spans="1:9" x14ac:dyDescent="0.35">
      <c r="A536" s="193"/>
      <c r="B536" s="194"/>
      <c r="C536" s="195"/>
      <c r="D536" s="196"/>
      <c r="E536" s="196"/>
      <c r="F536" s="196"/>
      <c r="G536" s="196"/>
      <c r="H536" s="192">
        <f t="shared" si="24"/>
        <v>0</v>
      </c>
      <c r="I536" s="192">
        <f t="shared" si="25"/>
        <v>0</v>
      </c>
    </row>
    <row r="537" spans="1:9" x14ac:dyDescent="0.35">
      <c r="A537" s="193"/>
      <c r="B537" s="194"/>
      <c r="C537" s="195"/>
      <c r="D537" s="196"/>
      <c r="E537" s="196"/>
      <c r="F537" s="196"/>
      <c r="G537" s="196"/>
      <c r="H537" s="192">
        <f t="shared" si="24"/>
        <v>0</v>
      </c>
      <c r="I537" s="192">
        <f t="shared" si="25"/>
        <v>0</v>
      </c>
    </row>
    <row r="538" spans="1:9" x14ac:dyDescent="0.35">
      <c r="A538" s="193"/>
      <c r="B538" s="194"/>
      <c r="C538" s="195"/>
      <c r="D538" s="196"/>
      <c r="E538" s="196"/>
      <c r="F538" s="196"/>
      <c r="G538" s="196"/>
      <c r="H538" s="192">
        <f t="shared" si="24"/>
        <v>0</v>
      </c>
      <c r="I538" s="192">
        <f t="shared" si="25"/>
        <v>0</v>
      </c>
    </row>
    <row r="539" spans="1:9" x14ac:dyDescent="0.35">
      <c r="A539" s="193"/>
      <c r="B539" s="194"/>
      <c r="C539" s="195"/>
      <c r="D539" s="196"/>
      <c r="E539" s="196"/>
      <c r="F539" s="196"/>
      <c r="G539" s="196"/>
      <c r="H539" s="192">
        <f t="shared" si="24"/>
        <v>0</v>
      </c>
      <c r="I539" s="192">
        <f t="shared" si="25"/>
        <v>0</v>
      </c>
    </row>
    <row r="540" spans="1:9" x14ac:dyDescent="0.35">
      <c r="A540" s="193"/>
      <c r="B540" s="194"/>
      <c r="C540" s="195"/>
      <c r="D540" s="196"/>
      <c r="E540" s="196"/>
      <c r="F540" s="196"/>
      <c r="G540" s="196"/>
      <c r="H540" s="192">
        <f t="shared" si="24"/>
        <v>0</v>
      </c>
      <c r="I540" s="192">
        <f t="shared" si="25"/>
        <v>0</v>
      </c>
    </row>
    <row r="541" spans="1:9" x14ac:dyDescent="0.35">
      <c r="A541" s="193"/>
      <c r="B541" s="194"/>
      <c r="C541" s="195"/>
      <c r="D541" s="196"/>
      <c r="E541" s="196"/>
      <c r="F541" s="196"/>
      <c r="G541" s="196"/>
      <c r="H541" s="192">
        <f t="shared" si="24"/>
        <v>0</v>
      </c>
      <c r="I541" s="192">
        <f t="shared" si="25"/>
        <v>0</v>
      </c>
    </row>
    <row r="542" spans="1:9" x14ac:dyDescent="0.35">
      <c r="A542" s="193"/>
      <c r="B542" s="194"/>
      <c r="C542" s="195"/>
      <c r="D542" s="196"/>
      <c r="E542" s="196"/>
      <c r="F542" s="196"/>
      <c r="G542" s="196"/>
      <c r="H542" s="192">
        <f t="shared" si="24"/>
        <v>0</v>
      </c>
      <c r="I542" s="192">
        <f t="shared" si="25"/>
        <v>0</v>
      </c>
    </row>
    <row r="543" spans="1:9" x14ac:dyDescent="0.35">
      <c r="A543" s="193"/>
      <c r="B543" s="197"/>
      <c r="C543" s="198"/>
      <c r="D543" s="199"/>
      <c r="E543" s="199"/>
      <c r="F543" s="199"/>
      <c r="G543" s="199"/>
      <c r="H543" s="192">
        <f t="shared" si="24"/>
        <v>0</v>
      </c>
      <c r="I543" s="192">
        <f t="shared" si="25"/>
        <v>0</v>
      </c>
    </row>
    <row r="544" spans="1:9" x14ac:dyDescent="0.35">
      <c r="A544" s="193"/>
      <c r="B544" s="197"/>
      <c r="C544" s="198"/>
      <c r="D544" s="199"/>
      <c r="E544" s="199"/>
      <c r="F544" s="199"/>
      <c r="G544" s="199"/>
      <c r="H544" s="192">
        <f t="shared" si="24"/>
        <v>0</v>
      </c>
      <c r="I544" s="192">
        <f t="shared" si="25"/>
        <v>0</v>
      </c>
    </row>
    <row r="545" spans="1:9" x14ac:dyDescent="0.35">
      <c r="A545" s="193"/>
      <c r="B545" s="197"/>
      <c r="C545" s="198"/>
      <c r="D545" s="199"/>
      <c r="E545" s="199"/>
      <c r="F545" s="199"/>
      <c r="G545" s="199"/>
      <c r="H545" s="192">
        <f t="shared" si="24"/>
        <v>0</v>
      </c>
      <c r="I545" s="192">
        <f t="shared" si="25"/>
        <v>0</v>
      </c>
    </row>
    <row r="546" spans="1:9" x14ac:dyDescent="0.35">
      <c r="A546" s="193"/>
      <c r="B546" s="197"/>
      <c r="C546" s="198"/>
      <c r="D546" s="199"/>
      <c r="E546" s="199"/>
      <c r="F546" s="199"/>
      <c r="G546" s="199"/>
      <c r="H546" s="192">
        <f t="shared" si="24"/>
        <v>0</v>
      </c>
      <c r="I546" s="192">
        <f t="shared" si="25"/>
        <v>0</v>
      </c>
    </row>
    <row r="547" spans="1:9" x14ac:dyDescent="0.35">
      <c r="A547" s="193"/>
      <c r="B547" s="197"/>
      <c r="C547" s="198"/>
      <c r="D547" s="199"/>
      <c r="E547" s="199"/>
      <c r="F547" s="199"/>
      <c r="G547" s="199"/>
      <c r="H547" s="192">
        <f t="shared" si="24"/>
        <v>0</v>
      </c>
      <c r="I547" s="192">
        <f t="shared" si="25"/>
        <v>0</v>
      </c>
    </row>
    <row r="548" spans="1:9" x14ac:dyDescent="0.35">
      <c r="A548" s="193"/>
      <c r="B548" s="197"/>
      <c r="C548" s="198"/>
      <c r="D548" s="199"/>
      <c r="E548" s="199"/>
      <c r="F548" s="199"/>
      <c r="G548" s="199"/>
      <c r="H548" s="192">
        <f t="shared" si="24"/>
        <v>0</v>
      </c>
      <c r="I548" s="192">
        <f t="shared" si="25"/>
        <v>0</v>
      </c>
    </row>
    <row r="549" spans="1:9" x14ac:dyDescent="0.35">
      <c r="A549" s="193"/>
      <c r="B549" s="197"/>
      <c r="C549" s="198"/>
      <c r="D549" s="199"/>
      <c r="E549" s="199"/>
      <c r="F549" s="199"/>
      <c r="G549" s="199"/>
      <c r="H549" s="192">
        <f t="shared" si="24"/>
        <v>0</v>
      </c>
      <c r="I549" s="192">
        <f t="shared" si="25"/>
        <v>0</v>
      </c>
    </row>
    <row r="550" spans="1:9" x14ac:dyDescent="0.35">
      <c r="A550" s="193"/>
      <c r="B550" s="197"/>
      <c r="C550" s="198"/>
      <c r="D550" s="199"/>
      <c r="E550" s="199"/>
      <c r="F550" s="199"/>
      <c r="G550" s="199"/>
      <c r="H550" s="192">
        <f t="shared" si="24"/>
        <v>0</v>
      </c>
      <c r="I550" s="192">
        <f t="shared" si="25"/>
        <v>0</v>
      </c>
    </row>
    <row r="551" spans="1:9" x14ac:dyDescent="0.35">
      <c r="A551" s="193"/>
      <c r="B551" s="197"/>
      <c r="C551" s="198"/>
      <c r="D551" s="199"/>
      <c r="E551" s="199"/>
      <c r="F551" s="199"/>
      <c r="G551" s="199"/>
      <c r="H551" s="192">
        <f t="shared" si="24"/>
        <v>0</v>
      </c>
      <c r="I551" s="192">
        <f t="shared" si="25"/>
        <v>0</v>
      </c>
    </row>
    <row r="552" spans="1:9" x14ac:dyDescent="0.35">
      <c r="A552" s="193"/>
      <c r="B552" s="197"/>
      <c r="C552" s="198"/>
      <c r="D552" s="199"/>
      <c r="E552" s="199"/>
      <c r="F552" s="199"/>
      <c r="G552" s="199"/>
      <c r="H552" s="192">
        <f t="shared" si="24"/>
        <v>0</v>
      </c>
      <c r="I552" s="192">
        <f t="shared" si="25"/>
        <v>0</v>
      </c>
    </row>
    <row r="553" spans="1:9" x14ac:dyDescent="0.35">
      <c r="A553" s="193"/>
      <c r="B553" s="197"/>
      <c r="C553" s="198"/>
      <c r="D553" s="199"/>
      <c r="E553" s="199"/>
      <c r="F553" s="199"/>
      <c r="G553" s="199"/>
      <c r="H553" s="192">
        <f t="shared" si="24"/>
        <v>0</v>
      </c>
      <c r="I553" s="192">
        <f t="shared" si="25"/>
        <v>0</v>
      </c>
    </row>
    <row r="554" spans="1:9" x14ac:dyDescent="0.35">
      <c r="A554" s="193"/>
      <c r="B554" s="197"/>
      <c r="C554" s="198"/>
      <c r="D554" s="199"/>
      <c r="E554" s="199"/>
      <c r="F554" s="199"/>
      <c r="G554" s="199"/>
      <c r="H554" s="192">
        <f t="shared" si="24"/>
        <v>0</v>
      </c>
      <c r="I554" s="192">
        <f t="shared" si="25"/>
        <v>0</v>
      </c>
    </row>
    <row r="555" spans="1:9" x14ac:dyDescent="0.35">
      <c r="A555" s="193"/>
      <c r="B555" s="197"/>
      <c r="C555" s="198"/>
      <c r="D555" s="199"/>
      <c r="E555" s="199"/>
      <c r="F555" s="199"/>
      <c r="G555" s="199"/>
      <c r="H555" s="192">
        <f t="shared" si="24"/>
        <v>0</v>
      </c>
      <c r="I555" s="192">
        <f t="shared" si="25"/>
        <v>0</v>
      </c>
    </row>
    <row r="556" spans="1:9" x14ac:dyDescent="0.35">
      <c r="A556" s="193"/>
      <c r="B556" s="197"/>
      <c r="C556" s="198"/>
      <c r="D556" s="199"/>
      <c r="E556" s="199"/>
      <c r="F556" s="199"/>
      <c r="G556" s="199"/>
      <c r="H556" s="192">
        <f t="shared" si="24"/>
        <v>0</v>
      </c>
      <c r="I556" s="192">
        <f t="shared" si="25"/>
        <v>0</v>
      </c>
    </row>
    <row r="557" spans="1:9" x14ac:dyDescent="0.35">
      <c r="A557" s="193"/>
      <c r="B557" s="197"/>
      <c r="C557" s="198"/>
      <c r="D557" s="199"/>
      <c r="E557" s="199"/>
      <c r="F557" s="199"/>
      <c r="G557" s="199"/>
      <c r="H557" s="192">
        <f t="shared" si="24"/>
        <v>0</v>
      </c>
      <c r="I557" s="192">
        <f t="shared" si="25"/>
        <v>0</v>
      </c>
    </row>
    <row r="558" spans="1:9" s="314" customFormat="1" x14ac:dyDescent="0.35"/>
    <row r="559" spans="1:9" x14ac:dyDescent="0.35">
      <c r="A559" s="306" t="s">
        <v>177</v>
      </c>
      <c r="B559" s="306"/>
      <c r="C559" s="306"/>
      <c r="D559" s="306"/>
      <c r="E559" s="307"/>
      <c r="F559" s="307"/>
      <c r="G559" s="307"/>
      <c r="H559" s="132"/>
      <c r="I559" s="201"/>
    </row>
    <row r="560" spans="1:9" x14ac:dyDescent="0.35">
      <c r="A560" s="312" t="s">
        <v>178</v>
      </c>
      <c r="B560" s="312"/>
      <c r="C560" s="312"/>
      <c r="D560" s="312"/>
      <c r="E560" s="313" t="s">
        <v>54</v>
      </c>
      <c r="F560" s="313"/>
      <c r="G560" s="313"/>
      <c r="H560" s="132"/>
      <c r="I560" s="201"/>
    </row>
    <row r="561" spans="1:9" x14ac:dyDescent="0.35">
      <c r="A561" s="306" t="s">
        <v>227</v>
      </c>
      <c r="B561" s="312"/>
      <c r="C561" s="312"/>
      <c r="D561" s="312"/>
      <c r="E561" s="307"/>
      <c r="F561" s="307"/>
      <c r="G561" s="307"/>
      <c r="H561" s="132"/>
      <c r="I561" s="201"/>
    </row>
    <row r="562" spans="1:9" x14ac:dyDescent="0.35">
      <c r="A562" s="306" t="s">
        <v>178</v>
      </c>
      <c r="B562" s="306"/>
      <c r="C562" s="306"/>
      <c r="D562" s="306"/>
      <c r="E562" s="313" t="s">
        <v>54</v>
      </c>
      <c r="F562" s="313"/>
      <c r="G562" s="313"/>
      <c r="H562" s="132"/>
      <c r="I562" s="201"/>
    </row>
    <row r="563" spans="1:9" ht="11.25" customHeight="1" x14ac:dyDescent="0.35"/>
    <row r="564" spans="1:9" ht="11.25" customHeight="1" x14ac:dyDescent="0.35"/>
    <row r="565" spans="1:9" ht="11.25" customHeight="1" x14ac:dyDescent="0.35"/>
    <row r="566" spans="1:9" ht="11.25" customHeight="1" x14ac:dyDescent="0.35"/>
    <row r="567" spans="1:9" ht="11.25" customHeight="1" x14ac:dyDescent="0.35"/>
    <row r="568" spans="1:9" ht="11.25" customHeight="1" x14ac:dyDescent="0.35"/>
    <row r="569" spans="1:9" ht="49.5" customHeight="1" x14ac:dyDescent="0.35"/>
    <row r="570" spans="1:9" ht="39.75" customHeight="1" x14ac:dyDescent="0.35"/>
    <row r="601" spans="1:9" s="202" customFormat="1" x14ac:dyDescent="0.35">
      <c r="A601" s="94"/>
      <c r="B601" s="94"/>
      <c r="C601" s="94"/>
      <c r="D601" s="94"/>
      <c r="E601" s="94"/>
      <c r="F601" s="94"/>
      <c r="G601" s="94"/>
      <c r="H601" s="94"/>
      <c r="I601" s="94"/>
    </row>
    <row r="612" ht="32.25" customHeight="1" x14ac:dyDescent="0.35"/>
    <row r="654" ht="36.75" customHeight="1" x14ac:dyDescent="0.35"/>
    <row r="696" ht="32.25" customHeight="1" x14ac:dyDescent="0.35"/>
    <row r="740" ht="35.25" customHeight="1" x14ac:dyDescent="0.35"/>
    <row r="780" ht="28.5" customHeight="1" x14ac:dyDescent="0.35"/>
    <row r="823" ht="33.75" customHeight="1" x14ac:dyDescent="0.35"/>
    <row r="865" ht="33" customHeight="1" x14ac:dyDescent="0.35"/>
    <row r="907" ht="32.25" customHeight="1" x14ac:dyDescent="0.35"/>
  </sheetData>
  <sheetProtection algorithmName="SHA-512" hashValue="VOKN9KaINRhJ2eWq59iTrXuhnOr6pT2zP5dCitebQXs8xW+MaCgcd/qrKEoE7xV9dHKZtiIE1qhB3qQzKeDdAA==" saltValue="iJlZI0Uj2LIbTIu4+pSJ0Q==" spinCount="100000" sheet="1" selectLockedCells="1"/>
  <mergeCells count="295">
    <mergeCell ref="A561:D561"/>
    <mergeCell ref="E561:G561"/>
    <mergeCell ref="A562:D562"/>
    <mergeCell ref="E562:G562"/>
    <mergeCell ref="H526:H527"/>
    <mergeCell ref="I526:I527"/>
    <mergeCell ref="A558:XFD558"/>
    <mergeCell ref="A559:D559"/>
    <mergeCell ref="E559:G559"/>
    <mergeCell ref="A560:D560"/>
    <mergeCell ref="E560:G560"/>
    <mergeCell ref="A522:I522"/>
    <mergeCell ref="A523:I523"/>
    <mergeCell ref="A524:I524"/>
    <mergeCell ref="A525:I525"/>
    <mergeCell ref="A526:A527"/>
    <mergeCell ref="B526:B527"/>
    <mergeCell ref="C526:C527"/>
    <mergeCell ref="D526:D527"/>
    <mergeCell ref="E526:E527"/>
    <mergeCell ref="F526:G526"/>
    <mergeCell ref="A518:D518"/>
    <mergeCell ref="E518:G518"/>
    <mergeCell ref="A519:D519"/>
    <mergeCell ref="E519:G519"/>
    <mergeCell ref="A520:I520"/>
    <mergeCell ref="A521:I521"/>
    <mergeCell ref="H483:H484"/>
    <mergeCell ref="I483:I484"/>
    <mergeCell ref="A515:XFD515"/>
    <mergeCell ref="A516:D516"/>
    <mergeCell ref="E516:G516"/>
    <mergeCell ref="A517:D517"/>
    <mergeCell ref="E517:G517"/>
    <mergeCell ref="A479:I479"/>
    <mergeCell ref="A480:I480"/>
    <mergeCell ref="A481:I481"/>
    <mergeCell ref="A482:I482"/>
    <mergeCell ref="A483:A484"/>
    <mergeCell ref="B483:B484"/>
    <mergeCell ref="C483:C484"/>
    <mergeCell ref="D483:D484"/>
    <mergeCell ref="E483:E484"/>
    <mergeCell ref="F483:G483"/>
    <mergeCell ref="A475:D475"/>
    <mergeCell ref="E475:G475"/>
    <mergeCell ref="A476:D476"/>
    <mergeCell ref="E476:G476"/>
    <mergeCell ref="A477:I477"/>
    <mergeCell ref="A478:I478"/>
    <mergeCell ref="H441:H442"/>
    <mergeCell ref="I441:I442"/>
    <mergeCell ref="A473:D473"/>
    <mergeCell ref="E473:G473"/>
    <mergeCell ref="A474:D474"/>
    <mergeCell ref="E474:G474"/>
    <mergeCell ref="A437:I437"/>
    <mergeCell ref="A438:I438"/>
    <mergeCell ref="A439:I439"/>
    <mergeCell ref="A440:I440"/>
    <mergeCell ref="A441:A442"/>
    <mergeCell ref="B441:B442"/>
    <mergeCell ref="C441:C442"/>
    <mergeCell ref="D441:D442"/>
    <mergeCell ref="E441:E442"/>
    <mergeCell ref="F441:G441"/>
    <mergeCell ref="A433:D433"/>
    <mergeCell ref="E433:G433"/>
    <mergeCell ref="A434:D434"/>
    <mergeCell ref="E434:G434"/>
    <mergeCell ref="A435:I435"/>
    <mergeCell ref="A436:I436"/>
    <mergeCell ref="H398:H399"/>
    <mergeCell ref="I398:I399"/>
    <mergeCell ref="A430:I430"/>
    <mergeCell ref="A431:D431"/>
    <mergeCell ref="E431:G431"/>
    <mergeCell ref="A432:D432"/>
    <mergeCell ref="E432:G432"/>
    <mergeCell ref="A394:I394"/>
    <mergeCell ref="A395:I395"/>
    <mergeCell ref="A396:I396"/>
    <mergeCell ref="A397:I397"/>
    <mergeCell ref="A398:A399"/>
    <mergeCell ref="B398:B399"/>
    <mergeCell ref="C398:C399"/>
    <mergeCell ref="D398:D399"/>
    <mergeCell ref="E398:E399"/>
    <mergeCell ref="F398:G398"/>
    <mergeCell ref="A390:D390"/>
    <mergeCell ref="E390:G390"/>
    <mergeCell ref="A391:D391"/>
    <mergeCell ref="E391:G391"/>
    <mergeCell ref="A392:I392"/>
    <mergeCell ref="A393:I393"/>
    <mergeCell ref="H356:H357"/>
    <mergeCell ref="I356:I357"/>
    <mergeCell ref="A388:D388"/>
    <mergeCell ref="E388:G388"/>
    <mergeCell ref="A389:D389"/>
    <mergeCell ref="E389:G389"/>
    <mergeCell ref="A352:I352"/>
    <mergeCell ref="A353:I353"/>
    <mergeCell ref="A354:I354"/>
    <mergeCell ref="A355:I355"/>
    <mergeCell ref="A356:A357"/>
    <mergeCell ref="B356:B357"/>
    <mergeCell ref="C356:C357"/>
    <mergeCell ref="D356:D357"/>
    <mergeCell ref="E356:E357"/>
    <mergeCell ref="F356:G356"/>
    <mergeCell ref="A347:D347"/>
    <mergeCell ref="E347:G347"/>
    <mergeCell ref="A348:D348"/>
    <mergeCell ref="E348:G348"/>
    <mergeCell ref="A350:I350"/>
    <mergeCell ref="A351:I351"/>
    <mergeCell ref="H312:H313"/>
    <mergeCell ref="I312:I313"/>
    <mergeCell ref="A344:XFD344"/>
    <mergeCell ref="A345:D345"/>
    <mergeCell ref="E345:G345"/>
    <mergeCell ref="A346:D346"/>
    <mergeCell ref="E346:G346"/>
    <mergeCell ref="A308:I308"/>
    <mergeCell ref="A309:I309"/>
    <mergeCell ref="A310:I310"/>
    <mergeCell ref="A311:I311"/>
    <mergeCell ref="A312:A313"/>
    <mergeCell ref="B312:B313"/>
    <mergeCell ref="C312:C313"/>
    <mergeCell ref="D312:D313"/>
    <mergeCell ref="E312:E313"/>
    <mergeCell ref="F312:G312"/>
    <mergeCell ref="A303:D303"/>
    <mergeCell ref="E303:G303"/>
    <mergeCell ref="A304:D304"/>
    <mergeCell ref="E304:G304"/>
    <mergeCell ref="A306:I306"/>
    <mergeCell ref="A307:I307"/>
    <mergeCell ref="H268:H269"/>
    <mergeCell ref="I268:I269"/>
    <mergeCell ref="A300:XFD300"/>
    <mergeCell ref="A301:D301"/>
    <mergeCell ref="E301:G301"/>
    <mergeCell ref="A302:D302"/>
    <mergeCell ref="E302:G302"/>
    <mergeCell ref="A264:I264"/>
    <mergeCell ref="A265:I265"/>
    <mergeCell ref="A266:I266"/>
    <mergeCell ref="A267:I267"/>
    <mergeCell ref="A268:A269"/>
    <mergeCell ref="B268:B269"/>
    <mergeCell ref="C268:C269"/>
    <mergeCell ref="D268:D269"/>
    <mergeCell ref="E268:E269"/>
    <mergeCell ref="F268:G268"/>
    <mergeCell ref="A259:D259"/>
    <mergeCell ref="E259:G259"/>
    <mergeCell ref="A260:D260"/>
    <mergeCell ref="E260:G260"/>
    <mergeCell ref="A262:I262"/>
    <mergeCell ref="A263:I263"/>
    <mergeCell ref="H224:H225"/>
    <mergeCell ref="I224:I225"/>
    <mergeCell ref="A256:XFD256"/>
    <mergeCell ref="A257:D257"/>
    <mergeCell ref="E257:G257"/>
    <mergeCell ref="A258:D258"/>
    <mergeCell ref="E258:G258"/>
    <mergeCell ref="A220:I220"/>
    <mergeCell ref="A221:I221"/>
    <mergeCell ref="A222:I222"/>
    <mergeCell ref="A223:I223"/>
    <mergeCell ref="A224:A225"/>
    <mergeCell ref="B224:B225"/>
    <mergeCell ref="C224:C225"/>
    <mergeCell ref="D224:D225"/>
    <mergeCell ref="E224:E225"/>
    <mergeCell ref="F224:G224"/>
    <mergeCell ref="A215:D215"/>
    <mergeCell ref="E215:G215"/>
    <mergeCell ref="A216:D216"/>
    <mergeCell ref="E216:G216"/>
    <mergeCell ref="A218:I218"/>
    <mergeCell ref="A219:I219"/>
    <mergeCell ref="H180:H181"/>
    <mergeCell ref="I180:I181"/>
    <mergeCell ref="A212:XFD212"/>
    <mergeCell ref="A213:D213"/>
    <mergeCell ref="E213:G213"/>
    <mergeCell ref="A214:D214"/>
    <mergeCell ref="E214:G214"/>
    <mergeCell ref="A176:I176"/>
    <mergeCell ref="A177:I177"/>
    <mergeCell ref="A178:I178"/>
    <mergeCell ref="A179:I179"/>
    <mergeCell ref="A180:A181"/>
    <mergeCell ref="B180:B181"/>
    <mergeCell ref="C180:C181"/>
    <mergeCell ref="D180:D181"/>
    <mergeCell ref="E180:E181"/>
    <mergeCell ref="F180:G180"/>
    <mergeCell ref="A172:D172"/>
    <mergeCell ref="E172:G172"/>
    <mergeCell ref="A173:D173"/>
    <mergeCell ref="E173:G173"/>
    <mergeCell ref="A174:I174"/>
    <mergeCell ref="A175:I175"/>
    <mergeCell ref="H137:H138"/>
    <mergeCell ref="I137:I138"/>
    <mergeCell ref="A170:D170"/>
    <mergeCell ref="E170:G170"/>
    <mergeCell ref="A171:D171"/>
    <mergeCell ref="E171:G171"/>
    <mergeCell ref="A133:I133"/>
    <mergeCell ref="A134:I134"/>
    <mergeCell ref="A135:I135"/>
    <mergeCell ref="A136:I136"/>
    <mergeCell ref="A137:A138"/>
    <mergeCell ref="B137:B138"/>
    <mergeCell ref="C137:C138"/>
    <mergeCell ref="D137:D138"/>
    <mergeCell ref="E137:E138"/>
    <mergeCell ref="F137:G137"/>
    <mergeCell ref="A129:D129"/>
    <mergeCell ref="E129:G129"/>
    <mergeCell ref="A130:D130"/>
    <mergeCell ref="E130:G130"/>
    <mergeCell ref="A131:I131"/>
    <mergeCell ref="A132:I132"/>
    <mergeCell ref="H94:H95"/>
    <mergeCell ref="I94:I95"/>
    <mergeCell ref="A127:D127"/>
    <mergeCell ref="E127:G127"/>
    <mergeCell ref="A128:D128"/>
    <mergeCell ref="E128:G128"/>
    <mergeCell ref="A90:I90"/>
    <mergeCell ref="A91:I91"/>
    <mergeCell ref="A92:I92"/>
    <mergeCell ref="A93:I93"/>
    <mergeCell ref="A94:A95"/>
    <mergeCell ref="B94:B95"/>
    <mergeCell ref="C94:C95"/>
    <mergeCell ref="D94:D95"/>
    <mergeCell ref="E94:E95"/>
    <mergeCell ref="F94:G94"/>
    <mergeCell ref="A86:D86"/>
    <mergeCell ref="E86:I86"/>
    <mergeCell ref="A87:D87"/>
    <mergeCell ref="E87:I87"/>
    <mergeCell ref="A88:I88"/>
    <mergeCell ref="A89:I89"/>
    <mergeCell ref="A85:D85"/>
    <mergeCell ref="E85:I85"/>
    <mergeCell ref="A51:A52"/>
    <mergeCell ref="B51:B52"/>
    <mergeCell ref="C51:C52"/>
    <mergeCell ref="D51:D52"/>
    <mergeCell ref="E51:E52"/>
    <mergeCell ref="F51:G51"/>
    <mergeCell ref="A48:I48"/>
    <mergeCell ref="A49:I49"/>
    <mergeCell ref="A50:I50"/>
    <mergeCell ref="A84:D84"/>
    <mergeCell ref="E84:G84"/>
    <mergeCell ref="H51:H52"/>
    <mergeCell ref="I51:I52"/>
    <mergeCell ref="A42:D42"/>
    <mergeCell ref="E42:I42"/>
    <mergeCell ref="A43:D43"/>
    <mergeCell ref="E43:I43"/>
    <mergeCell ref="A44:D44"/>
    <mergeCell ref="E44:I44"/>
    <mergeCell ref="A45:I45"/>
    <mergeCell ref="A46:I46"/>
    <mergeCell ref="A9:H9"/>
    <mergeCell ref="A40:J40"/>
    <mergeCell ref="A41:D41"/>
    <mergeCell ref="E41:G41"/>
    <mergeCell ref="H7:H8"/>
    <mergeCell ref="I7:I8"/>
    <mergeCell ref="A47:I47"/>
    <mergeCell ref="A1:I1"/>
    <mergeCell ref="A2:I2"/>
    <mergeCell ref="A3:I3"/>
    <mergeCell ref="A4:I4"/>
    <mergeCell ref="A5:I5"/>
    <mergeCell ref="A6:I6"/>
    <mergeCell ref="A7:A8"/>
    <mergeCell ref="B7:B8"/>
    <mergeCell ref="C7:C8"/>
    <mergeCell ref="D7:D8"/>
    <mergeCell ref="E7:E8"/>
    <mergeCell ref="F7:G7"/>
  </mergeCells>
  <pageMargins left="0.7" right="0.7" top="0.91582491582491588" bottom="0.75" header="0.3" footer="0.3"/>
  <pageSetup paperSize="9" scale="88" orientation="landscape" r:id="rId1"/>
  <headerFooter>
    <oddHeader>&amp;C&amp;"-,Tučné"Evidencia prijímateľov sociálnej služby za rok 2022 
a Výkaz evidencie neobsadených (nezazmluvnených)  pracovných dní 
zúčtovaných v 4. švrťroku 2022 - ambulantná forma</oddHeader>
    <oddFooter>&amp;C&amp;9Strana &amp;P z &amp;N</oddFooter>
  </headerFooter>
  <rowBreaks count="19" manualBreakCount="19">
    <brk id="44" max="16383" man="1"/>
    <brk id="87" max="16383" man="1"/>
    <brk id="130" max="16383" man="1"/>
    <brk id="173" max="16383" man="1"/>
    <brk id="217" max="16383" man="1"/>
    <brk id="261" max="16383" man="1"/>
    <brk id="305" max="16383" man="1"/>
    <brk id="349" max="16383" man="1"/>
    <brk id="391" max="16383" man="1"/>
    <brk id="434" max="16383" man="1"/>
    <brk id="476" max="16383" man="1"/>
    <brk id="519" max="16383" man="1"/>
    <brk id="605" max="16383" man="1"/>
    <brk id="647" max="16383" man="1"/>
    <brk id="733" max="16383" man="1"/>
    <brk id="773" max="16383" man="1"/>
    <brk id="816" max="16383" man="1"/>
    <brk id="858" max="16383" man="1"/>
    <brk id="9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N38"/>
  <sheetViews>
    <sheetView view="pageLayout" topLeftCell="A13" zoomScaleNormal="100" workbookViewId="0">
      <selection activeCell="J25" sqref="J25"/>
    </sheetView>
  </sheetViews>
  <sheetFormatPr defaultColWidth="9.1796875" defaultRowHeight="10.5" x14ac:dyDescent="0.35"/>
  <cols>
    <col min="1" max="1" width="6.26953125" style="80" customWidth="1"/>
    <col min="2" max="2" width="22.26953125" style="80" customWidth="1"/>
    <col min="3" max="3" width="12.26953125" style="80" customWidth="1"/>
    <col min="4" max="4" width="10.54296875" style="80" customWidth="1"/>
    <col min="5" max="5" width="12.453125" style="80" customWidth="1"/>
    <col min="6" max="6" width="12.26953125" style="80" customWidth="1"/>
    <col min="7" max="7" width="12.453125" style="80" customWidth="1"/>
    <col min="8" max="8" width="14.26953125" style="80" customWidth="1"/>
    <col min="9" max="9" width="9.54296875" style="80" hidden="1" customWidth="1"/>
    <col min="10" max="10" width="10" style="80" customWidth="1"/>
    <col min="11" max="11" width="12.1796875" style="80" customWidth="1"/>
    <col min="12" max="12" width="6" style="80" hidden="1" customWidth="1"/>
    <col min="13" max="13" width="12.54296875" style="80" customWidth="1"/>
    <col min="14" max="14" width="11.7265625" style="80" customWidth="1"/>
    <col min="15" max="16384" width="9.1796875" style="80"/>
  </cols>
  <sheetData>
    <row r="1" spans="1:14" x14ac:dyDescent="0.35">
      <c r="A1" s="317" t="str">
        <f>'Súhrnný výkaz 4Q 2022'!A1:D1</f>
        <v xml:space="preserve">Prijímateľ finančného príspevku: 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x14ac:dyDescent="0.35">
      <c r="A2" s="317" t="str">
        <f>'Súhrnný výkaz 4Q 2022'!A2:D2</f>
        <v xml:space="preserve">IČO: 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x14ac:dyDescent="0.35">
      <c r="A3" s="317" t="str">
        <f>'Súhrnný výkaz 4Q 2022'!A3:D3</f>
        <v xml:space="preserve">Číslo zmluvy o poskytnutí finančného príspevku: 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1:14" x14ac:dyDescent="0.35">
      <c r="A4" s="317" t="str">
        <f>'Súhrnný výkaz 4Q 2022'!A4:D4</f>
        <v xml:space="preserve">Názov a adresa zariadenia sociálnej služby: 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</row>
    <row r="5" spans="1:14" x14ac:dyDescent="0.35">
      <c r="A5" s="317" t="str">
        <f>'Súhrnný výkaz 4Q 2022'!A5:D5</f>
        <v xml:space="preserve">Druh sociálnej služby (napr. denný stacionár a pod.): 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</row>
    <row r="6" spans="1:14" x14ac:dyDescent="0.35">
      <c r="A6" s="318" t="s">
        <v>117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</row>
    <row r="7" spans="1:14" ht="42" customHeight="1" x14ac:dyDescent="0.35">
      <c r="A7" s="316" t="s">
        <v>75</v>
      </c>
      <c r="B7" s="316" t="s">
        <v>3</v>
      </c>
      <c r="C7" s="316" t="s">
        <v>4</v>
      </c>
      <c r="D7" s="320" t="s">
        <v>17</v>
      </c>
      <c r="E7" s="316" t="s">
        <v>5</v>
      </c>
      <c r="F7" s="316" t="s">
        <v>6</v>
      </c>
      <c r="G7" s="316" t="s">
        <v>116</v>
      </c>
      <c r="H7" s="316"/>
      <c r="I7" s="316" t="s">
        <v>84</v>
      </c>
      <c r="J7" s="316" t="s">
        <v>106</v>
      </c>
      <c r="K7" s="316" t="s">
        <v>76</v>
      </c>
      <c r="L7" s="335" t="s">
        <v>83</v>
      </c>
      <c r="M7" s="337" t="s">
        <v>85</v>
      </c>
      <c r="N7" s="316" t="s">
        <v>107</v>
      </c>
    </row>
    <row r="8" spans="1:14" ht="24.65" customHeight="1" x14ac:dyDescent="0.35">
      <c r="A8" s="316"/>
      <c r="B8" s="316"/>
      <c r="C8" s="316"/>
      <c r="D8" s="321"/>
      <c r="E8" s="316"/>
      <c r="F8" s="316"/>
      <c r="G8" s="79" t="s">
        <v>77</v>
      </c>
      <c r="H8" s="79" t="s">
        <v>78</v>
      </c>
      <c r="I8" s="316"/>
      <c r="J8" s="316"/>
      <c r="K8" s="316"/>
      <c r="L8" s="336"/>
      <c r="M8" s="338"/>
      <c r="N8" s="316"/>
    </row>
    <row r="9" spans="1:14" ht="16.5" customHeight="1" x14ac:dyDescent="0.35">
      <c r="A9" s="325" t="s">
        <v>79</v>
      </c>
      <c r="B9" s="326"/>
      <c r="C9" s="326"/>
      <c r="D9" s="326"/>
      <c r="E9" s="326"/>
      <c r="F9" s="326"/>
      <c r="G9" s="326"/>
      <c r="H9" s="326"/>
      <c r="I9" s="327"/>
      <c r="J9" s="59">
        <v>27</v>
      </c>
      <c r="K9" s="60">
        <v>184</v>
      </c>
      <c r="L9" s="61"/>
      <c r="M9" s="61">
        <v>157</v>
      </c>
      <c r="N9" s="61">
        <v>8</v>
      </c>
    </row>
    <row r="10" spans="1:14" ht="11.25" customHeight="1" x14ac:dyDescent="0.2">
      <c r="A10" s="62">
        <v>1</v>
      </c>
      <c r="B10" s="63" t="s">
        <v>119</v>
      </c>
      <c r="C10" s="64" t="s">
        <v>80</v>
      </c>
      <c r="D10" s="68">
        <v>7</v>
      </c>
      <c r="E10" s="65">
        <v>44197</v>
      </c>
      <c r="F10" s="65">
        <v>44623</v>
      </c>
      <c r="G10" s="65">
        <v>44652</v>
      </c>
      <c r="H10" s="65">
        <v>44653</v>
      </c>
      <c r="I10" s="77">
        <f>IF(NETWORKDAYS(G10,H10,($L$12:L26))&gt;0,NETWORKDAYS(G10,H10,($L$12:L26)),0)</f>
        <v>1</v>
      </c>
      <c r="J10" s="66">
        <v>20</v>
      </c>
      <c r="K10" s="77">
        <f>IF(H10&gt;0,(I10+J10),0)</f>
        <v>21</v>
      </c>
      <c r="L10" s="26"/>
      <c r="M10" s="67">
        <f t="shared" ref="M10:M29" si="0">K10-J10</f>
        <v>1</v>
      </c>
      <c r="N10" s="66"/>
    </row>
    <row r="11" spans="1:14" ht="11.25" customHeight="1" x14ac:dyDescent="0.2">
      <c r="A11" s="85">
        <v>1</v>
      </c>
      <c r="B11" s="87" t="s">
        <v>120</v>
      </c>
      <c r="C11" s="88" t="s">
        <v>111</v>
      </c>
      <c r="D11" s="89">
        <v>8</v>
      </c>
      <c r="E11" s="90">
        <v>44654</v>
      </c>
      <c r="F11" s="90">
        <v>44711</v>
      </c>
      <c r="G11" s="90"/>
      <c r="H11" s="90"/>
      <c r="I11" s="77">
        <f>IF(NETWORKDAYS(G11,H11,($L$12:L27))&gt;0,NETWORKDAYS(G11,H11,($L$12:L27)),0)</f>
        <v>0</v>
      </c>
      <c r="J11" s="91"/>
      <c r="K11" s="91"/>
      <c r="L11" s="92"/>
      <c r="M11" s="93"/>
      <c r="N11" s="91"/>
    </row>
    <row r="12" spans="1:14" ht="11.25" customHeight="1" x14ac:dyDescent="0.2">
      <c r="A12" s="62">
        <v>2</v>
      </c>
      <c r="B12" s="63" t="s">
        <v>121</v>
      </c>
      <c r="C12" s="64" t="s">
        <v>96</v>
      </c>
      <c r="D12" s="68">
        <v>8</v>
      </c>
      <c r="E12" s="65">
        <v>44362</v>
      </c>
      <c r="F12" s="65">
        <v>44593</v>
      </c>
      <c r="G12" s="65">
        <v>44652</v>
      </c>
      <c r="H12" s="65">
        <v>44661</v>
      </c>
      <c r="I12" s="77">
        <f>IF(NETWORKDAYS(G12,H12,($L$12:L28))&gt;0,NETWORKDAYS(G12,H12,($L$12:L28)),0)</f>
        <v>6</v>
      </c>
      <c r="J12" s="66"/>
      <c r="K12" s="86">
        <f t="shared" ref="K12:K29" si="1">IF(H12&gt;0,(I12+J12),0)</f>
        <v>6</v>
      </c>
      <c r="L12" s="26">
        <v>44562</v>
      </c>
      <c r="M12" s="67">
        <f t="shared" si="0"/>
        <v>6</v>
      </c>
      <c r="N12" s="66"/>
    </row>
    <row r="13" spans="1:14" ht="11.25" customHeight="1" x14ac:dyDescent="0.2">
      <c r="A13" s="62">
        <v>2</v>
      </c>
      <c r="B13" s="63" t="s">
        <v>122</v>
      </c>
      <c r="C13" s="64" t="s">
        <v>81</v>
      </c>
      <c r="D13" s="68">
        <v>8</v>
      </c>
      <c r="E13" s="65">
        <v>44661</v>
      </c>
      <c r="F13" s="65"/>
      <c r="G13" s="65"/>
      <c r="H13" s="65"/>
      <c r="I13" s="77">
        <f>IF(NETWORKDAYS(G13,H13,($L$12:L29))&gt;0,NETWORKDAYS(G13,H13,($L$12:L29)),0)</f>
        <v>0</v>
      </c>
      <c r="J13" s="66"/>
      <c r="K13" s="77">
        <f t="shared" si="1"/>
        <v>0</v>
      </c>
      <c r="L13" s="26">
        <v>44567</v>
      </c>
      <c r="M13" s="67">
        <f t="shared" si="0"/>
        <v>0</v>
      </c>
      <c r="N13" s="66"/>
    </row>
    <row r="14" spans="1:14" ht="11.25" customHeight="1" x14ac:dyDescent="0.2">
      <c r="A14" s="85">
        <v>3</v>
      </c>
      <c r="B14" s="87" t="s">
        <v>123</v>
      </c>
      <c r="C14" s="88" t="s">
        <v>82</v>
      </c>
      <c r="D14" s="89">
        <v>8</v>
      </c>
      <c r="E14" s="90">
        <v>44197</v>
      </c>
      <c r="F14" s="90">
        <v>44641</v>
      </c>
      <c r="G14" s="90">
        <v>44652</v>
      </c>
      <c r="H14" s="90">
        <v>44701</v>
      </c>
      <c r="I14" s="77">
        <f>IF(NETWORKDAYS(G14,H14,($L$12:L30))&gt;0,NETWORKDAYS(G14,H14,($L$12:L30)),0)</f>
        <v>34</v>
      </c>
      <c r="J14" s="91">
        <v>8</v>
      </c>
      <c r="K14" s="77">
        <f t="shared" si="1"/>
        <v>42</v>
      </c>
      <c r="L14" s="26">
        <v>44666</v>
      </c>
      <c r="M14" s="67">
        <f t="shared" si="0"/>
        <v>34</v>
      </c>
      <c r="N14" s="91"/>
    </row>
    <row r="15" spans="1:14" ht="11.25" customHeight="1" x14ac:dyDescent="0.2">
      <c r="A15" s="62">
        <v>4</v>
      </c>
      <c r="B15" s="63" t="s">
        <v>124</v>
      </c>
      <c r="C15" s="64" t="s">
        <v>97</v>
      </c>
      <c r="D15" s="68">
        <v>8</v>
      </c>
      <c r="E15" s="65">
        <v>44228</v>
      </c>
      <c r="F15" s="65">
        <v>44676</v>
      </c>
      <c r="G15" s="65">
        <v>44677</v>
      </c>
      <c r="H15" s="65">
        <v>44742</v>
      </c>
      <c r="I15" s="77">
        <f>IF(NETWORKDAYS(G15,H15,($L$12:L31))&gt;0,NETWORKDAYS(G15,H15,($L$12:L31)),0)</f>
        <v>48</v>
      </c>
      <c r="J15" s="66"/>
      <c r="K15" s="77">
        <f t="shared" si="1"/>
        <v>48</v>
      </c>
      <c r="L15" s="26">
        <v>44669</v>
      </c>
      <c r="M15" s="67">
        <f t="shared" si="0"/>
        <v>48</v>
      </c>
      <c r="N15" s="66"/>
    </row>
    <row r="16" spans="1:14" ht="11.25" customHeight="1" x14ac:dyDescent="0.2">
      <c r="A16" s="62">
        <v>5</v>
      </c>
      <c r="B16" s="63" t="s">
        <v>125</v>
      </c>
      <c r="C16" s="64" t="s">
        <v>98</v>
      </c>
      <c r="D16" s="68">
        <v>8</v>
      </c>
      <c r="E16" s="65">
        <v>43831</v>
      </c>
      <c r="F16" s="65">
        <v>44732</v>
      </c>
      <c r="G16" s="65"/>
      <c r="H16" s="65"/>
      <c r="I16" s="77">
        <f>IF(NETWORKDAYS(G16,H16,($L$12:L32))&gt;0,NETWORKDAYS(G16,H16,($L$12:L32)),0)</f>
        <v>0</v>
      </c>
      <c r="J16" s="66"/>
      <c r="K16" s="77">
        <f t="shared" si="1"/>
        <v>0</v>
      </c>
      <c r="L16" s="26">
        <v>44682</v>
      </c>
      <c r="M16" s="67">
        <f t="shared" si="0"/>
        <v>0</v>
      </c>
      <c r="N16" s="66">
        <v>8</v>
      </c>
    </row>
    <row r="17" spans="1:14" ht="11.25" customHeight="1" x14ac:dyDescent="0.2">
      <c r="A17" s="62">
        <v>6</v>
      </c>
      <c r="B17" s="63" t="s">
        <v>126</v>
      </c>
      <c r="C17" s="64" t="s">
        <v>99</v>
      </c>
      <c r="D17" s="68">
        <v>8</v>
      </c>
      <c r="E17" s="65">
        <v>44197</v>
      </c>
      <c r="F17" s="65">
        <v>44652</v>
      </c>
      <c r="G17" s="65">
        <v>44653</v>
      </c>
      <c r="H17" s="65">
        <v>44685</v>
      </c>
      <c r="I17" s="77">
        <f>IF(NETWORKDAYS(G17,H17,($L$12:L33))&gt;0,NETWORKDAYS(G17,H17,($L$12:L33)),0)</f>
        <v>21</v>
      </c>
      <c r="J17" s="66"/>
      <c r="K17" s="77">
        <f t="shared" si="1"/>
        <v>21</v>
      </c>
      <c r="L17" s="26">
        <v>44689</v>
      </c>
      <c r="M17" s="67">
        <f t="shared" si="0"/>
        <v>21</v>
      </c>
      <c r="N17" s="66"/>
    </row>
    <row r="18" spans="1:14" ht="11.25" customHeight="1" x14ac:dyDescent="0.2">
      <c r="A18" s="62">
        <v>6</v>
      </c>
      <c r="B18" s="63" t="s">
        <v>127</v>
      </c>
      <c r="C18" s="64" t="s">
        <v>100</v>
      </c>
      <c r="D18" s="68">
        <v>8</v>
      </c>
      <c r="E18" s="65">
        <v>44686</v>
      </c>
      <c r="F18" s="65"/>
      <c r="G18" s="65"/>
      <c r="H18" s="65"/>
      <c r="I18" s="77">
        <f>IF(NETWORKDAYS(G18,H18,($L$12:L34))&gt;0,NETWORKDAYS(G18,H18,($L$12:L34)),0)</f>
        <v>0</v>
      </c>
      <c r="J18" s="66"/>
      <c r="K18" s="77">
        <f t="shared" si="1"/>
        <v>0</v>
      </c>
      <c r="L18" s="26">
        <v>44747</v>
      </c>
      <c r="M18" s="67">
        <f t="shared" si="0"/>
        <v>0</v>
      </c>
      <c r="N18" s="66"/>
    </row>
    <row r="19" spans="1:14" ht="11.25" customHeight="1" x14ac:dyDescent="0.2">
      <c r="A19" s="62">
        <v>7</v>
      </c>
      <c r="B19" s="63" t="s">
        <v>128</v>
      </c>
      <c r="C19" s="64" t="s">
        <v>101</v>
      </c>
      <c r="D19" s="68">
        <v>8</v>
      </c>
      <c r="E19" s="65">
        <v>44470</v>
      </c>
      <c r="F19" s="65">
        <v>44561</v>
      </c>
      <c r="G19" s="65">
        <v>44652</v>
      </c>
      <c r="H19" s="65">
        <v>44654</v>
      </c>
      <c r="I19" s="77">
        <f>IF(NETWORKDAYS(G19,H19,($L$12:L35))&gt;0,NETWORKDAYS(G19,H19,($L$12:L35)),0)</f>
        <v>1</v>
      </c>
      <c r="J19" s="66"/>
      <c r="K19" s="86">
        <f t="shared" si="1"/>
        <v>1</v>
      </c>
      <c r="L19" s="26">
        <v>44802</v>
      </c>
      <c r="M19" s="67">
        <f t="shared" si="0"/>
        <v>1</v>
      </c>
      <c r="N19" s="66"/>
    </row>
    <row r="20" spans="1:14" ht="11.25" customHeight="1" x14ac:dyDescent="0.2">
      <c r="A20" s="62">
        <v>7</v>
      </c>
      <c r="B20" s="63" t="s">
        <v>129</v>
      </c>
      <c r="C20" s="64" t="s">
        <v>102</v>
      </c>
      <c r="D20" s="68">
        <v>8</v>
      </c>
      <c r="E20" s="65">
        <v>44655</v>
      </c>
      <c r="F20" s="65"/>
      <c r="G20" s="65"/>
      <c r="H20" s="65"/>
      <c r="I20" s="77">
        <f>IF(NETWORKDAYS(G20,H20,($L$12:L36))&gt;0,NETWORKDAYS(G20,H20,($L$12:L36)),0)</f>
        <v>0</v>
      </c>
      <c r="J20" s="66"/>
      <c r="K20" s="77">
        <f t="shared" si="1"/>
        <v>0</v>
      </c>
      <c r="L20" s="26">
        <v>44805</v>
      </c>
      <c r="M20" s="67">
        <f t="shared" si="0"/>
        <v>0</v>
      </c>
      <c r="N20" s="66"/>
    </row>
    <row r="21" spans="1:14" ht="11.25" customHeight="1" x14ac:dyDescent="0.2">
      <c r="A21" s="62">
        <v>8</v>
      </c>
      <c r="B21" s="63" t="s">
        <v>130</v>
      </c>
      <c r="C21" s="64" t="s">
        <v>103</v>
      </c>
      <c r="D21" s="68">
        <v>8</v>
      </c>
      <c r="E21" s="65">
        <v>44317</v>
      </c>
      <c r="F21" s="65">
        <v>44682</v>
      </c>
      <c r="G21" s="65">
        <v>44683</v>
      </c>
      <c r="H21" s="65">
        <v>44742</v>
      </c>
      <c r="I21" s="77">
        <f>IF(NETWORKDAYS(G21,H21,($L$12:L37))&gt;0,NETWORKDAYS(G21,H21,($L$12:L37)),0)</f>
        <v>44</v>
      </c>
      <c r="J21" s="66"/>
      <c r="K21" s="77">
        <f t="shared" si="1"/>
        <v>44</v>
      </c>
      <c r="L21" s="26">
        <v>44819</v>
      </c>
      <c r="M21" s="67">
        <f t="shared" si="0"/>
        <v>44</v>
      </c>
      <c r="N21" s="66"/>
    </row>
    <row r="22" spans="1:14" ht="11.25" customHeight="1" x14ac:dyDescent="0.2">
      <c r="A22" s="62"/>
      <c r="B22" s="63"/>
      <c r="C22" s="64"/>
      <c r="D22" s="68"/>
      <c r="E22" s="65"/>
      <c r="F22" s="65"/>
      <c r="G22" s="65"/>
      <c r="H22" s="65"/>
      <c r="I22" s="77">
        <f>IF(NETWORKDAYS(G22,H22,($L$12:L38))&gt;0,NETWORKDAYS(G22,H22,($L$12:L38)),0)</f>
        <v>0</v>
      </c>
      <c r="J22" s="66"/>
      <c r="K22" s="77">
        <f t="shared" si="1"/>
        <v>0</v>
      </c>
      <c r="L22" s="26">
        <v>44866</v>
      </c>
      <c r="M22" s="67">
        <f t="shared" si="0"/>
        <v>0</v>
      </c>
      <c r="N22" s="66"/>
    </row>
    <row r="23" spans="1:14" ht="11.25" customHeight="1" x14ac:dyDescent="0.2">
      <c r="A23" s="62"/>
      <c r="B23" s="63"/>
      <c r="C23" s="64"/>
      <c r="D23" s="68"/>
      <c r="E23" s="65"/>
      <c r="F23" s="65"/>
      <c r="G23" s="65"/>
      <c r="H23" s="65"/>
      <c r="I23" s="77">
        <f>IF(NETWORKDAYS(G23,H23,($L$12:L39))&gt;0,NETWORKDAYS(G23,H23,($L$12:L39)),0)</f>
        <v>0</v>
      </c>
      <c r="J23" s="66"/>
      <c r="K23" s="77">
        <f t="shared" si="1"/>
        <v>0</v>
      </c>
      <c r="L23" s="26">
        <v>44882</v>
      </c>
      <c r="M23" s="67">
        <f t="shared" si="0"/>
        <v>0</v>
      </c>
      <c r="N23" s="66"/>
    </row>
    <row r="24" spans="1:14" ht="11.25" customHeight="1" x14ac:dyDescent="0.2">
      <c r="A24" s="62"/>
      <c r="B24" s="63"/>
      <c r="C24" s="64"/>
      <c r="D24" s="68"/>
      <c r="E24" s="65"/>
      <c r="F24" s="65"/>
      <c r="G24" s="65"/>
      <c r="H24" s="65"/>
      <c r="I24" s="77">
        <f>IF(NETWORKDAYS(G24,H24,($L$12:L40))&gt;0,NETWORKDAYS(G24,H24,($L$12:L40)),0)</f>
        <v>0</v>
      </c>
      <c r="J24" s="66"/>
      <c r="K24" s="77">
        <f t="shared" si="1"/>
        <v>0</v>
      </c>
      <c r="L24" s="26">
        <v>44919</v>
      </c>
      <c r="M24" s="67">
        <f t="shared" si="0"/>
        <v>0</v>
      </c>
      <c r="N24" s="66"/>
    </row>
    <row r="25" spans="1:14" ht="11.25" customHeight="1" x14ac:dyDescent="0.2">
      <c r="A25" s="62"/>
      <c r="B25" s="63"/>
      <c r="C25" s="64"/>
      <c r="D25" s="68"/>
      <c r="E25" s="65"/>
      <c r="F25" s="65"/>
      <c r="G25" s="65"/>
      <c r="H25" s="65"/>
      <c r="I25" s="77">
        <f>IF(NETWORKDAYS(G25,H25,($L$12:L41))&gt;0,NETWORKDAYS(G25,H25,($L$12:L41)),0)</f>
        <v>0</v>
      </c>
      <c r="J25" s="66"/>
      <c r="K25" s="77">
        <f t="shared" si="1"/>
        <v>0</v>
      </c>
      <c r="L25" s="26">
        <v>44920</v>
      </c>
      <c r="M25" s="67">
        <f t="shared" si="0"/>
        <v>0</v>
      </c>
      <c r="N25" s="66"/>
    </row>
    <row r="26" spans="1:14" ht="11.25" customHeight="1" x14ac:dyDescent="0.2">
      <c r="A26" s="62"/>
      <c r="B26" s="63"/>
      <c r="C26" s="64"/>
      <c r="D26" s="68"/>
      <c r="E26" s="65"/>
      <c r="F26" s="65"/>
      <c r="G26" s="65"/>
      <c r="H26" s="65"/>
      <c r="I26" s="77">
        <f>IF(NETWORKDAYS(G26,H26,($L$12:L42))&gt;0,NETWORKDAYS(G26,H26,($L$12:L42)),0)</f>
        <v>0</v>
      </c>
      <c r="J26" s="66"/>
      <c r="K26" s="77">
        <f t="shared" si="1"/>
        <v>0</v>
      </c>
      <c r="L26" s="26">
        <v>44921</v>
      </c>
      <c r="M26" s="67">
        <f t="shared" si="0"/>
        <v>0</v>
      </c>
      <c r="N26" s="66"/>
    </row>
    <row r="27" spans="1:14" ht="11.25" customHeight="1" x14ac:dyDescent="0.35">
      <c r="A27" s="62"/>
      <c r="B27" s="63"/>
      <c r="C27" s="64"/>
      <c r="D27" s="68"/>
      <c r="E27" s="65"/>
      <c r="F27" s="65"/>
      <c r="G27" s="65"/>
      <c r="H27" s="65"/>
      <c r="I27" s="77">
        <f>IF(NETWORKDAYS(G27,H27,($L$12:L43))&gt;0,NETWORKDAYS(G27,H27,($L$12:L43)),0)</f>
        <v>0</v>
      </c>
      <c r="J27" s="66"/>
      <c r="K27" s="77">
        <f t="shared" si="1"/>
        <v>0</v>
      </c>
      <c r="L27" s="69"/>
      <c r="M27" s="67">
        <f t="shared" si="0"/>
        <v>0</v>
      </c>
      <c r="N27" s="66"/>
    </row>
    <row r="28" spans="1:14" ht="11.25" customHeight="1" x14ac:dyDescent="0.35">
      <c r="A28" s="62"/>
      <c r="B28" s="63"/>
      <c r="C28" s="64"/>
      <c r="D28" s="68"/>
      <c r="E28" s="65"/>
      <c r="F28" s="65"/>
      <c r="G28" s="65"/>
      <c r="H28" s="65"/>
      <c r="I28" s="77">
        <f>IF(NETWORKDAYS(G28,H28,($L$12:L44))&gt;0,NETWORKDAYS(G28,H28,($L$12:L44)),0)</f>
        <v>0</v>
      </c>
      <c r="J28" s="66"/>
      <c r="K28" s="77">
        <f t="shared" si="1"/>
        <v>0</v>
      </c>
      <c r="L28" s="69"/>
      <c r="M28" s="67">
        <f t="shared" si="0"/>
        <v>0</v>
      </c>
      <c r="N28" s="66"/>
    </row>
    <row r="29" spans="1:14" ht="11.25" customHeight="1" x14ac:dyDescent="0.35">
      <c r="A29" s="62"/>
      <c r="B29" s="63"/>
      <c r="C29" s="64"/>
      <c r="D29" s="68"/>
      <c r="E29" s="65"/>
      <c r="F29" s="65"/>
      <c r="G29" s="65"/>
      <c r="H29" s="65"/>
      <c r="I29" s="77">
        <f>IF(NETWORKDAYS(G29,H29,($L$12:L45))&gt;0,NETWORKDAYS(G29,H29,($L$12:L45)),0)</f>
        <v>0</v>
      </c>
      <c r="J29" s="66"/>
      <c r="K29" s="77">
        <f t="shared" si="1"/>
        <v>0</v>
      </c>
      <c r="L29" s="69"/>
      <c r="M29" s="67">
        <f t="shared" si="0"/>
        <v>0</v>
      </c>
      <c r="N29" s="66"/>
    </row>
    <row r="30" spans="1:14" ht="38.25" customHeight="1" x14ac:dyDescent="0.35">
      <c r="A30" s="85"/>
      <c r="B30" s="340" t="s">
        <v>118</v>
      </c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2"/>
    </row>
    <row r="31" spans="1:14" ht="32.25" customHeight="1" x14ac:dyDescent="0.35">
      <c r="A31" s="74"/>
      <c r="B31" s="328" t="s">
        <v>115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9"/>
    </row>
    <row r="32" spans="1:14" ht="50.25" customHeight="1" x14ac:dyDescent="0.35">
      <c r="A32" s="84"/>
      <c r="B32" s="331" t="s">
        <v>114</v>
      </c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3"/>
    </row>
    <row r="33" spans="1:14" ht="44.25" customHeight="1" x14ac:dyDescent="0.35">
      <c r="A33" s="334" t="s">
        <v>113</v>
      </c>
      <c r="B33" s="334"/>
      <c r="C33" s="339" t="s">
        <v>112</v>
      </c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</row>
    <row r="34" spans="1:14" ht="8.15" customHeight="1" x14ac:dyDescent="0.35">
      <c r="A34" s="330"/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</row>
    <row r="35" spans="1:14" x14ac:dyDescent="0.35">
      <c r="A35" s="322" t="s">
        <v>90</v>
      </c>
      <c r="B35" s="322"/>
      <c r="C35" s="322"/>
      <c r="D35" s="322"/>
      <c r="E35" s="322"/>
      <c r="F35" s="323" t="s">
        <v>94</v>
      </c>
      <c r="G35" s="323"/>
      <c r="H35" s="323"/>
      <c r="I35" s="323"/>
      <c r="J35" s="323"/>
      <c r="K35" s="323"/>
      <c r="L35" s="323"/>
      <c r="M35" s="323"/>
      <c r="N35" s="323"/>
    </row>
    <row r="36" spans="1:14" x14ac:dyDescent="0.35">
      <c r="A36" s="322" t="s">
        <v>91</v>
      </c>
      <c r="B36" s="322"/>
      <c r="C36" s="322"/>
      <c r="D36" s="322"/>
      <c r="E36" s="322"/>
      <c r="F36" s="323" t="s">
        <v>1</v>
      </c>
      <c r="G36" s="323"/>
      <c r="H36" s="323"/>
      <c r="I36" s="323"/>
      <c r="J36" s="323"/>
      <c r="K36" s="323"/>
      <c r="L36" s="323"/>
      <c r="M36" s="323"/>
      <c r="N36" s="323"/>
    </row>
    <row r="37" spans="1:14" x14ac:dyDescent="0.35">
      <c r="A37" s="322" t="s">
        <v>92</v>
      </c>
      <c r="B37" s="322"/>
      <c r="C37" s="322"/>
      <c r="D37" s="322"/>
      <c r="E37" s="322"/>
      <c r="F37" s="324"/>
      <c r="G37" s="324"/>
      <c r="H37" s="324"/>
      <c r="I37" s="324"/>
      <c r="J37" s="324"/>
      <c r="K37" s="324"/>
      <c r="L37" s="324"/>
      <c r="M37" s="324"/>
      <c r="N37" s="324"/>
    </row>
    <row r="38" spans="1:14" x14ac:dyDescent="0.35">
      <c r="A38" s="322" t="s">
        <v>93</v>
      </c>
      <c r="B38" s="322"/>
      <c r="C38" s="322"/>
      <c r="D38" s="322"/>
      <c r="E38" s="322"/>
      <c r="F38" s="323" t="s">
        <v>2</v>
      </c>
      <c r="G38" s="324"/>
      <c r="H38" s="324"/>
      <c r="I38" s="324"/>
      <c r="J38" s="324"/>
      <c r="K38" s="324"/>
      <c r="L38" s="324"/>
      <c r="M38" s="324"/>
      <c r="N38" s="324"/>
    </row>
  </sheetData>
  <sheetProtection selectLockedCells="1"/>
  <mergeCells count="34">
    <mergeCell ref="C33:N33"/>
    <mergeCell ref="B30:N30"/>
    <mergeCell ref="A36:E36"/>
    <mergeCell ref="F36:N36"/>
    <mergeCell ref="A37:E37"/>
    <mergeCell ref="F37:N37"/>
    <mergeCell ref="A38:E38"/>
    <mergeCell ref="F38:N38"/>
    <mergeCell ref="N7:N8"/>
    <mergeCell ref="A9:I9"/>
    <mergeCell ref="B31:N31"/>
    <mergeCell ref="A34:N34"/>
    <mergeCell ref="A35:E35"/>
    <mergeCell ref="F35:N35"/>
    <mergeCell ref="B32:N32"/>
    <mergeCell ref="A33:B33"/>
    <mergeCell ref="G7:H7"/>
    <mergeCell ref="I7:I8"/>
    <mergeCell ref="J7:J8"/>
    <mergeCell ref="K7:K8"/>
    <mergeCell ref="L7:L8"/>
    <mergeCell ref="M7:M8"/>
    <mergeCell ref="F7:F8"/>
    <mergeCell ref="A1:N1"/>
    <mergeCell ref="A2:N2"/>
    <mergeCell ref="A3:N3"/>
    <mergeCell ref="A4:N4"/>
    <mergeCell ref="A5:N5"/>
    <mergeCell ref="A6:N6"/>
    <mergeCell ref="A7:A8"/>
    <mergeCell ref="B7:B8"/>
    <mergeCell ref="C7:C8"/>
    <mergeCell ref="D7:D8"/>
    <mergeCell ref="E7:E8"/>
  </mergeCells>
  <conditionalFormatting sqref="K10:K29">
    <cfRule type="cellIs" dxfId="2" priority="1" stopIfTrue="1" operator="greaterThan">
      <formula>19</formula>
    </cfRule>
  </conditionalFormatting>
  <dataValidations count="3">
    <dataValidation operator="greaterThan" allowBlank="1" showInputMessage="1" showErrorMessage="1" errorTitle="Nesprávny prenos" error="Zadajte prenos pracovných dní v rozmedzí 1-19. Vyšší počet pracovných dní mal byť zúčtovaný v 1Q 2022." sqref="J10:J29" xr:uid="{00000000-0002-0000-0300-000000000000}"/>
    <dataValidation type="decimal" allowBlank="1" showInputMessage="1" showErrorMessage="1" errorTitle="Nesprávny zápis" error="Zadajte počet hodín v rozmedzí od 0,1 do 10,0 hodín." sqref="D10:D29" xr:uid="{00000000-0002-0000-0300-000001000000}">
      <formula1>0.1</formula1>
      <formula2>10</formula2>
    </dataValidation>
    <dataValidation type="date" operator="greaterThanOrEqual" allowBlank="1" showInputMessage="1" showErrorMessage="1" sqref="G10:G29" xr:uid="{00000000-0002-0000-0300-000002000000}">
      <formula1>44652</formula1>
    </dataValidation>
  </dataValidations>
  <pageMargins left="0.7" right="0.7" top="0.90666666666666662" bottom="0.75" header="0.3" footer="0.3"/>
  <pageSetup paperSize="9" scale="82" orientation="landscape" r:id="rId1"/>
  <headerFooter>
    <oddHeader>&amp;C&amp;"-,Tučné" Zoznam prijímateľov sociálnej služby za rok 2022 
a Výkaz evidencie neobsadených (nezazmluvnených) dní za 2. štvrťrok 2022 - ambulantná forma
&amp;K00B050automatizované výpočty a prepojenia buniek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G47"/>
  <sheetViews>
    <sheetView view="pageLayout" zoomScaleNormal="100" workbookViewId="0">
      <selection activeCell="D13" sqref="D13"/>
    </sheetView>
  </sheetViews>
  <sheetFormatPr defaultColWidth="9.1796875" defaultRowHeight="14.5" x14ac:dyDescent="0.35"/>
  <cols>
    <col min="1" max="1" width="6.1796875" style="7" customWidth="1"/>
    <col min="2" max="2" width="20.1796875" style="7" customWidth="1"/>
    <col min="3" max="3" width="13" style="105" customWidth="1"/>
    <col min="4" max="4" width="12.81640625" style="7" customWidth="1"/>
    <col min="5" max="5" width="12.7265625" style="7" customWidth="1"/>
    <col min="6" max="6" width="12.26953125" style="7" customWidth="1"/>
    <col min="7" max="7" width="11.26953125" style="7" hidden="1" customWidth="1"/>
    <col min="8" max="16384" width="9.1796875" style="7"/>
  </cols>
  <sheetData>
    <row r="1" spans="1:7" x14ac:dyDescent="0.35">
      <c r="A1" s="353" t="str">
        <f>'Súhrnný výkaz 4Q 2022'!A1:D1</f>
        <v xml:space="preserve">Prijímateľ finančného príspevku: </v>
      </c>
      <c r="B1" s="353"/>
      <c r="C1" s="353"/>
      <c r="D1" s="353"/>
      <c r="E1" s="353"/>
      <c r="F1" s="353"/>
    </row>
    <row r="2" spans="1:7" x14ac:dyDescent="0.35">
      <c r="A2" s="353" t="str">
        <f>'Súhrnný výkaz 4Q 2022'!A2:D2</f>
        <v xml:space="preserve">IČO: </v>
      </c>
      <c r="B2" s="353"/>
      <c r="C2" s="353"/>
      <c r="D2" s="353"/>
      <c r="E2" s="353"/>
      <c r="F2" s="353"/>
    </row>
    <row r="3" spans="1:7" x14ac:dyDescent="0.35">
      <c r="A3" s="353" t="str">
        <f>'Súhrnný výkaz 4Q 2022'!A3:D3</f>
        <v xml:space="preserve">Číslo zmluvy o poskytnutí finančného príspevku: </v>
      </c>
      <c r="B3" s="353"/>
      <c r="C3" s="353"/>
      <c r="D3" s="353"/>
      <c r="E3" s="353"/>
      <c r="F3" s="353"/>
    </row>
    <row r="4" spans="1:7" x14ac:dyDescent="0.35">
      <c r="A4" s="353" t="str">
        <f>'Súhrnný výkaz 4Q 2022'!A4:D4</f>
        <v xml:space="preserve">Názov a adresa zariadenia sociálnej služby: </v>
      </c>
      <c r="B4" s="353"/>
      <c r="C4" s="353"/>
      <c r="D4" s="353"/>
      <c r="E4" s="353"/>
      <c r="F4" s="353"/>
    </row>
    <row r="5" spans="1:7" x14ac:dyDescent="0.35">
      <c r="A5" s="353" t="str">
        <f>'Súhrnný výkaz 4Q 2022'!A5:D5</f>
        <v xml:space="preserve">Druh sociálnej služby (napr. denný stacionár a pod.): </v>
      </c>
      <c r="B5" s="353"/>
      <c r="C5" s="353"/>
      <c r="D5" s="353"/>
      <c r="E5" s="353"/>
      <c r="F5" s="353"/>
    </row>
    <row r="6" spans="1:7" ht="27" customHeight="1" x14ac:dyDescent="0.35">
      <c r="A6" s="346" t="s">
        <v>131</v>
      </c>
      <c r="B6" s="347"/>
      <c r="C6" s="347"/>
      <c r="D6" s="347"/>
      <c r="E6" s="347"/>
      <c r="F6" s="348"/>
    </row>
    <row r="7" spans="1:7" s="101" customFormat="1" ht="61.5" customHeight="1" x14ac:dyDescent="0.25">
      <c r="A7" s="100" t="s">
        <v>18</v>
      </c>
      <c r="B7" s="100" t="s">
        <v>26</v>
      </c>
      <c r="C7" s="100" t="s">
        <v>27</v>
      </c>
      <c r="D7" s="100" t="s">
        <v>5</v>
      </c>
      <c r="E7" s="100" t="s">
        <v>6</v>
      </c>
      <c r="F7" s="100" t="s">
        <v>28</v>
      </c>
      <c r="G7" s="96" t="s">
        <v>29</v>
      </c>
    </row>
    <row r="8" spans="1:7" x14ac:dyDescent="0.35">
      <c r="A8" s="129"/>
      <c r="B8" s="23"/>
      <c r="C8" s="24"/>
      <c r="D8" s="25"/>
      <c r="E8" s="25"/>
      <c r="F8" s="102">
        <f>IF(NETWORKDAYS(D8,E8,($G$10:$G$24))&gt;0,NETWORKDAYS(D8,E8,($G$10:$G$24)),0)</f>
        <v>0</v>
      </c>
      <c r="G8" s="97"/>
    </row>
    <row r="9" spans="1:7" x14ac:dyDescent="0.35">
      <c r="A9" s="129"/>
      <c r="B9" s="23"/>
      <c r="C9" s="24"/>
      <c r="D9" s="25"/>
      <c r="E9" s="25"/>
      <c r="F9" s="102">
        <f t="shared" ref="F9:F41" si="0">IF(NETWORKDAYS(D9,E9,($G$10:$G$24))&gt;0,NETWORKDAYS(D9,E9,($G$10:$G$24)),0)</f>
        <v>0</v>
      </c>
      <c r="G9" s="97"/>
    </row>
    <row r="10" spans="1:7" x14ac:dyDescent="0.35">
      <c r="A10" s="129"/>
      <c r="B10" s="23"/>
      <c r="C10" s="24"/>
      <c r="D10" s="25"/>
      <c r="E10" s="25"/>
      <c r="F10" s="102">
        <f t="shared" si="0"/>
        <v>0</v>
      </c>
      <c r="G10" s="95">
        <v>44562</v>
      </c>
    </row>
    <row r="11" spans="1:7" x14ac:dyDescent="0.35">
      <c r="A11" s="129"/>
      <c r="B11" s="23"/>
      <c r="C11" s="24"/>
      <c r="D11" s="25"/>
      <c r="E11" s="25"/>
      <c r="F11" s="102">
        <f t="shared" si="0"/>
        <v>0</v>
      </c>
      <c r="G11" s="95">
        <v>44567</v>
      </c>
    </row>
    <row r="12" spans="1:7" x14ac:dyDescent="0.35">
      <c r="A12" s="129"/>
      <c r="B12" s="23"/>
      <c r="C12" s="24"/>
      <c r="D12" s="25"/>
      <c r="E12" s="25"/>
      <c r="F12" s="102">
        <f t="shared" si="0"/>
        <v>0</v>
      </c>
      <c r="G12" s="95">
        <v>44666</v>
      </c>
    </row>
    <row r="13" spans="1:7" x14ac:dyDescent="0.35">
      <c r="A13" s="129"/>
      <c r="B13" s="23"/>
      <c r="C13" s="24"/>
      <c r="D13" s="25"/>
      <c r="E13" s="25"/>
      <c r="F13" s="102">
        <f t="shared" si="0"/>
        <v>0</v>
      </c>
      <c r="G13" s="95">
        <v>44669</v>
      </c>
    </row>
    <row r="14" spans="1:7" x14ac:dyDescent="0.35">
      <c r="A14" s="129"/>
      <c r="B14" s="23"/>
      <c r="C14" s="24"/>
      <c r="D14" s="25"/>
      <c r="E14" s="25"/>
      <c r="F14" s="102">
        <f t="shared" si="0"/>
        <v>0</v>
      </c>
      <c r="G14" s="95">
        <v>44682</v>
      </c>
    </row>
    <row r="15" spans="1:7" x14ac:dyDescent="0.35">
      <c r="A15" s="129"/>
      <c r="B15" s="23"/>
      <c r="C15" s="24"/>
      <c r="D15" s="25"/>
      <c r="E15" s="25"/>
      <c r="F15" s="102">
        <f t="shared" si="0"/>
        <v>0</v>
      </c>
      <c r="G15" s="95">
        <v>44689</v>
      </c>
    </row>
    <row r="16" spans="1:7" x14ac:dyDescent="0.35">
      <c r="A16" s="129"/>
      <c r="B16" s="23"/>
      <c r="C16" s="24"/>
      <c r="D16" s="25"/>
      <c r="E16" s="25"/>
      <c r="F16" s="102">
        <f t="shared" si="0"/>
        <v>0</v>
      </c>
      <c r="G16" s="95">
        <v>44747</v>
      </c>
    </row>
    <row r="17" spans="1:7" x14ac:dyDescent="0.35">
      <c r="A17" s="129"/>
      <c r="B17" s="23"/>
      <c r="C17" s="24"/>
      <c r="D17" s="25"/>
      <c r="E17" s="25"/>
      <c r="F17" s="102">
        <f t="shared" si="0"/>
        <v>0</v>
      </c>
      <c r="G17" s="95">
        <v>44802</v>
      </c>
    </row>
    <row r="18" spans="1:7" x14ac:dyDescent="0.35">
      <c r="A18" s="129"/>
      <c r="B18" s="23"/>
      <c r="C18" s="24"/>
      <c r="D18" s="25"/>
      <c r="E18" s="25"/>
      <c r="F18" s="102">
        <f t="shared" si="0"/>
        <v>0</v>
      </c>
      <c r="G18" s="95">
        <v>44805</v>
      </c>
    </row>
    <row r="19" spans="1:7" x14ac:dyDescent="0.35">
      <c r="A19" s="129"/>
      <c r="B19" s="23"/>
      <c r="C19" s="24"/>
      <c r="D19" s="25"/>
      <c r="E19" s="25"/>
      <c r="F19" s="102">
        <f t="shared" si="0"/>
        <v>0</v>
      </c>
      <c r="G19" s="95">
        <v>44819</v>
      </c>
    </row>
    <row r="20" spans="1:7" x14ac:dyDescent="0.35">
      <c r="A20" s="129"/>
      <c r="B20" s="23"/>
      <c r="C20" s="24"/>
      <c r="D20" s="25"/>
      <c r="E20" s="25"/>
      <c r="F20" s="102">
        <f t="shared" si="0"/>
        <v>0</v>
      </c>
      <c r="G20" s="95">
        <v>44866</v>
      </c>
    </row>
    <row r="21" spans="1:7" x14ac:dyDescent="0.35">
      <c r="A21" s="129"/>
      <c r="B21" s="23"/>
      <c r="C21" s="24"/>
      <c r="D21" s="25"/>
      <c r="E21" s="25"/>
      <c r="F21" s="102">
        <f t="shared" si="0"/>
        <v>0</v>
      </c>
      <c r="G21" s="95">
        <v>44882</v>
      </c>
    </row>
    <row r="22" spans="1:7" x14ac:dyDescent="0.35">
      <c r="A22" s="129"/>
      <c r="B22" s="23"/>
      <c r="C22" s="24"/>
      <c r="D22" s="25"/>
      <c r="E22" s="25"/>
      <c r="F22" s="102">
        <f t="shared" si="0"/>
        <v>0</v>
      </c>
      <c r="G22" s="95">
        <v>44919</v>
      </c>
    </row>
    <row r="23" spans="1:7" x14ac:dyDescent="0.35">
      <c r="A23" s="129"/>
      <c r="B23" s="23"/>
      <c r="C23" s="24"/>
      <c r="D23" s="25"/>
      <c r="E23" s="25"/>
      <c r="F23" s="102">
        <f t="shared" si="0"/>
        <v>0</v>
      </c>
      <c r="G23" s="95">
        <v>44920</v>
      </c>
    </row>
    <row r="24" spans="1:7" x14ac:dyDescent="0.35">
      <c r="A24" s="129"/>
      <c r="B24" s="23"/>
      <c r="C24" s="24"/>
      <c r="D24" s="25"/>
      <c r="E24" s="25"/>
      <c r="F24" s="102">
        <f t="shared" si="0"/>
        <v>0</v>
      </c>
      <c r="G24" s="95">
        <v>44921</v>
      </c>
    </row>
    <row r="25" spans="1:7" x14ac:dyDescent="0.35">
      <c r="A25" s="129"/>
      <c r="B25" s="23"/>
      <c r="C25" s="24"/>
      <c r="D25" s="25"/>
      <c r="E25" s="25"/>
      <c r="F25" s="102">
        <f t="shared" si="0"/>
        <v>0</v>
      </c>
      <c r="G25" s="98"/>
    </row>
    <row r="26" spans="1:7" ht="14.25" customHeight="1" x14ac:dyDescent="0.35">
      <c r="A26" s="129"/>
      <c r="B26" s="23"/>
      <c r="C26" s="24"/>
      <c r="D26" s="25"/>
      <c r="E26" s="25"/>
      <c r="F26" s="102">
        <f t="shared" si="0"/>
        <v>0</v>
      </c>
      <c r="G26" s="98"/>
    </row>
    <row r="27" spans="1:7" ht="15.65" customHeight="1" x14ac:dyDescent="0.35">
      <c r="A27" s="129"/>
      <c r="B27" s="23"/>
      <c r="C27" s="24"/>
      <c r="D27" s="25"/>
      <c r="E27" s="25"/>
      <c r="F27" s="102">
        <f t="shared" si="0"/>
        <v>0</v>
      </c>
      <c r="G27" s="98"/>
    </row>
    <row r="28" spans="1:7" x14ac:dyDescent="0.35">
      <c r="A28" s="129"/>
      <c r="B28" s="23"/>
      <c r="C28" s="24"/>
      <c r="D28" s="25"/>
      <c r="E28" s="25"/>
      <c r="F28" s="102">
        <f t="shared" si="0"/>
        <v>0</v>
      </c>
      <c r="G28" s="98"/>
    </row>
    <row r="29" spans="1:7" x14ac:dyDescent="0.35">
      <c r="A29" s="129"/>
      <c r="B29" s="23"/>
      <c r="C29" s="24"/>
      <c r="D29" s="25"/>
      <c r="E29" s="25"/>
      <c r="F29" s="102">
        <f t="shared" si="0"/>
        <v>0</v>
      </c>
      <c r="G29" s="98"/>
    </row>
    <row r="30" spans="1:7" x14ac:dyDescent="0.35">
      <c r="A30" s="129"/>
      <c r="B30" s="23"/>
      <c r="C30" s="24"/>
      <c r="D30" s="25"/>
      <c r="E30" s="25"/>
      <c r="F30" s="102">
        <f t="shared" si="0"/>
        <v>0</v>
      </c>
      <c r="G30" s="98"/>
    </row>
    <row r="31" spans="1:7" x14ac:dyDescent="0.35">
      <c r="A31" s="129"/>
      <c r="B31" s="23"/>
      <c r="C31" s="24"/>
      <c r="D31" s="25"/>
      <c r="E31" s="25"/>
      <c r="F31" s="102">
        <f t="shared" si="0"/>
        <v>0</v>
      </c>
      <c r="G31" s="98"/>
    </row>
    <row r="32" spans="1:7" x14ac:dyDescent="0.35">
      <c r="A32" s="129"/>
      <c r="B32" s="23"/>
      <c r="C32" s="24"/>
      <c r="D32" s="25"/>
      <c r="E32" s="25"/>
      <c r="F32" s="102">
        <f t="shared" si="0"/>
        <v>0</v>
      </c>
      <c r="G32" s="98"/>
    </row>
    <row r="33" spans="1:7" x14ac:dyDescent="0.35">
      <c r="A33" s="129"/>
      <c r="B33" s="23"/>
      <c r="C33" s="24"/>
      <c r="D33" s="25"/>
      <c r="E33" s="25"/>
      <c r="F33" s="102">
        <f t="shared" si="0"/>
        <v>0</v>
      </c>
      <c r="G33" s="98"/>
    </row>
    <row r="34" spans="1:7" x14ac:dyDescent="0.35">
      <c r="A34" s="129"/>
      <c r="B34" s="23"/>
      <c r="C34" s="24"/>
      <c r="D34" s="25"/>
      <c r="E34" s="25"/>
      <c r="F34" s="102">
        <f t="shared" si="0"/>
        <v>0</v>
      </c>
      <c r="G34" s="98"/>
    </row>
    <row r="35" spans="1:7" x14ac:dyDescent="0.35">
      <c r="A35" s="129"/>
      <c r="B35" s="23"/>
      <c r="C35" s="24"/>
      <c r="D35" s="25"/>
      <c r="E35" s="25"/>
      <c r="F35" s="102">
        <f t="shared" si="0"/>
        <v>0</v>
      </c>
      <c r="G35" s="98"/>
    </row>
    <row r="36" spans="1:7" x14ac:dyDescent="0.35">
      <c r="A36" s="129"/>
      <c r="B36" s="23"/>
      <c r="C36" s="24"/>
      <c r="D36" s="25"/>
      <c r="E36" s="25"/>
      <c r="F36" s="102">
        <f t="shared" si="0"/>
        <v>0</v>
      </c>
      <c r="G36" s="98"/>
    </row>
    <row r="37" spans="1:7" x14ac:dyDescent="0.35">
      <c r="A37" s="129"/>
      <c r="B37" s="23"/>
      <c r="C37" s="24"/>
      <c r="D37" s="25"/>
      <c r="E37" s="25"/>
      <c r="F37" s="102">
        <f t="shared" si="0"/>
        <v>0</v>
      </c>
      <c r="G37" s="98"/>
    </row>
    <row r="38" spans="1:7" x14ac:dyDescent="0.35">
      <c r="A38" s="129"/>
      <c r="B38" s="23"/>
      <c r="C38" s="24"/>
      <c r="D38" s="25"/>
      <c r="E38" s="25"/>
      <c r="F38" s="102">
        <f t="shared" si="0"/>
        <v>0</v>
      </c>
      <c r="G38" s="98"/>
    </row>
    <row r="39" spans="1:7" x14ac:dyDescent="0.35">
      <c r="A39" s="129"/>
      <c r="B39" s="23"/>
      <c r="C39" s="24"/>
      <c r="D39" s="25"/>
      <c r="E39" s="25"/>
      <c r="F39" s="102">
        <f t="shared" si="0"/>
        <v>0</v>
      </c>
      <c r="G39" s="98"/>
    </row>
    <row r="40" spans="1:7" x14ac:dyDescent="0.35">
      <c r="A40" s="129"/>
      <c r="B40" s="23"/>
      <c r="C40" s="24"/>
      <c r="D40" s="25"/>
      <c r="E40" s="25"/>
      <c r="F40" s="102">
        <f t="shared" si="0"/>
        <v>0</v>
      </c>
      <c r="G40" s="98"/>
    </row>
    <row r="41" spans="1:7" x14ac:dyDescent="0.35">
      <c r="A41" s="129"/>
      <c r="B41" s="23"/>
      <c r="C41" s="24"/>
      <c r="D41" s="25"/>
      <c r="E41" s="25"/>
      <c r="F41" s="102">
        <f t="shared" si="0"/>
        <v>0</v>
      </c>
      <c r="G41" s="98"/>
    </row>
    <row r="42" spans="1:7" x14ac:dyDescent="0.35">
      <c r="A42" s="103">
        <v>35</v>
      </c>
      <c r="B42" s="343" t="s">
        <v>205</v>
      </c>
      <c r="C42" s="344"/>
      <c r="D42" s="344"/>
      <c r="E42" s="345"/>
      <c r="F42" s="104">
        <f>SUM(F8:F41)</f>
        <v>0</v>
      </c>
    </row>
    <row r="43" spans="1:7" x14ac:dyDescent="0.35">
      <c r="A43" s="352"/>
      <c r="B43" s="352"/>
      <c r="C43" s="352"/>
      <c r="D43" s="352"/>
      <c r="E43" s="352"/>
      <c r="F43" s="352"/>
    </row>
    <row r="44" spans="1:7" x14ac:dyDescent="0.35">
      <c r="A44" s="351" t="s">
        <v>30</v>
      </c>
      <c r="B44" s="351"/>
      <c r="C44" s="351"/>
      <c r="D44" s="351"/>
      <c r="E44" s="351" t="s">
        <v>12</v>
      </c>
      <c r="F44" s="351"/>
    </row>
    <row r="45" spans="1:7" x14ac:dyDescent="0.35">
      <c r="A45" s="351" t="s">
        <v>31</v>
      </c>
      <c r="B45" s="351"/>
      <c r="C45" s="351"/>
      <c r="D45" s="351"/>
      <c r="E45" s="351" t="s">
        <v>1</v>
      </c>
      <c r="F45" s="350"/>
    </row>
    <row r="46" spans="1:7" x14ac:dyDescent="0.35">
      <c r="A46" s="349" t="s">
        <v>227</v>
      </c>
      <c r="B46" s="349"/>
      <c r="C46" s="349"/>
      <c r="D46" s="349"/>
      <c r="E46" s="350"/>
      <c r="F46" s="350"/>
    </row>
    <row r="47" spans="1:7" x14ac:dyDescent="0.35">
      <c r="A47" s="351" t="s">
        <v>31</v>
      </c>
      <c r="B47" s="351"/>
      <c r="C47" s="351"/>
      <c r="D47" s="351"/>
      <c r="E47" s="351" t="s">
        <v>2</v>
      </c>
      <c r="F47" s="351"/>
    </row>
  </sheetData>
  <sheetProtection algorithmName="SHA-512" hashValue="UKWRmUWGPo0uvQ6FURXh7APazfoKmwuPUWOflgNg/bOOtOwmJE2lVFMxqiuvWAKvWE9E0x2C7wPcI7D0Og4oLw==" saltValue="Ao/kRKSutUGwyX6TD23Dfw==" spinCount="100000" sheet="1" selectLockedCells="1"/>
  <mergeCells count="16">
    <mergeCell ref="A1:F1"/>
    <mergeCell ref="A2:F2"/>
    <mergeCell ref="A3:F3"/>
    <mergeCell ref="A4:F4"/>
    <mergeCell ref="A5:F5"/>
    <mergeCell ref="B42:E42"/>
    <mergeCell ref="A6:F6"/>
    <mergeCell ref="A46:D46"/>
    <mergeCell ref="E46:F46"/>
    <mergeCell ref="A47:D47"/>
    <mergeCell ref="E47:F47"/>
    <mergeCell ref="A43:F43"/>
    <mergeCell ref="A44:D44"/>
    <mergeCell ref="E44:F44"/>
    <mergeCell ref="A45:D45"/>
    <mergeCell ref="E45:F45"/>
  </mergeCells>
  <pageMargins left="0.7" right="0.7" top="0.75" bottom="0.75" header="0.3" footer="0.3"/>
  <pageSetup paperSize="9" scale="98" orientation="portrait" r:id="rId1"/>
  <headerFooter>
    <oddHeader>&amp;C&amp;"-,Tučné"Evidencia samoplatcov za 4. štvrťrok 2022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</sheetPr>
  <dimension ref="A1:AH202"/>
  <sheetViews>
    <sheetView view="pageLayout" zoomScale="90" zoomScaleNormal="100" zoomScalePageLayoutView="90" workbookViewId="0">
      <selection activeCell="A15" sqref="A15"/>
    </sheetView>
  </sheetViews>
  <sheetFormatPr defaultColWidth="8.7265625" defaultRowHeight="12" x14ac:dyDescent="0.35"/>
  <cols>
    <col min="1" max="1" width="7" style="82" customWidth="1"/>
    <col min="2" max="2" width="10" style="82" customWidth="1"/>
    <col min="3" max="33" width="3.453125" style="82" customWidth="1"/>
    <col min="34" max="34" width="12.7265625" style="82" customWidth="1"/>
    <col min="35" max="16384" width="8.7265625" style="82"/>
  </cols>
  <sheetData>
    <row r="1" spans="1:34" x14ac:dyDescent="0.35">
      <c r="A1" s="359" t="str">
        <f>'Súhrnný výkaz 4Q 2022'!A1:D1</f>
        <v xml:space="preserve">Prijímateľ finančného príspevku: 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</row>
    <row r="2" spans="1:34" x14ac:dyDescent="0.35">
      <c r="A2" s="359" t="str">
        <f>'Súhrnný výkaz 4Q 2022'!A2:D2</f>
        <v xml:space="preserve">IČO: 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</row>
    <row r="3" spans="1:34" x14ac:dyDescent="0.35">
      <c r="A3" s="359" t="str">
        <f>'Súhrnný výkaz 4Q 2022'!A3:D3</f>
        <v xml:space="preserve">Číslo zmluvy o poskytnutí finančného príspevku: 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</row>
    <row r="4" spans="1:34" x14ac:dyDescent="0.35">
      <c r="A4" s="359" t="str">
        <f>'Súhrnný výkaz 4Q 2022'!A4:D4</f>
        <v xml:space="preserve">Názov a adresa zariadenia sociálnej služby: 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</row>
    <row r="5" spans="1:34" x14ac:dyDescent="0.35">
      <c r="A5" s="359" t="str">
        <f>'Súhrnný výkaz 4Q 2022'!A5:D5</f>
        <v xml:space="preserve">Druh sociálnej služby (napr. denný stacionár a pod.): 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</row>
    <row r="6" spans="1:34" ht="12.5" thickBot="1" x14ac:dyDescent="0.4">
      <c r="A6" s="359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</row>
    <row r="7" spans="1:34" ht="26.5" customHeight="1" thickTop="1" thickBot="1" x14ac:dyDescent="0.4">
      <c r="A7" s="34" t="s">
        <v>18</v>
      </c>
      <c r="B7" s="35" t="s">
        <v>13</v>
      </c>
      <c r="C7" s="36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  <c r="O7" s="37">
        <v>13</v>
      </c>
      <c r="P7" s="37">
        <v>14</v>
      </c>
      <c r="Q7" s="37">
        <v>15</v>
      </c>
      <c r="R7" s="37">
        <v>16</v>
      </c>
      <c r="S7" s="37">
        <v>17</v>
      </c>
      <c r="T7" s="37">
        <v>18</v>
      </c>
      <c r="U7" s="37">
        <v>19</v>
      </c>
      <c r="V7" s="37">
        <v>20</v>
      </c>
      <c r="W7" s="37">
        <v>21</v>
      </c>
      <c r="X7" s="37">
        <v>22</v>
      </c>
      <c r="Y7" s="37">
        <v>23</v>
      </c>
      <c r="Z7" s="37">
        <v>24</v>
      </c>
      <c r="AA7" s="37">
        <v>25</v>
      </c>
      <c r="AB7" s="37">
        <v>26</v>
      </c>
      <c r="AC7" s="37">
        <v>27</v>
      </c>
      <c r="AD7" s="37">
        <v>28</v>
      </c>
      <c r="AE7" s="37">
        <v>29</v>
      </c>
      <c r="AF7" s="37">
        <v>30</v>
      </c>
      <c r="AG7" s="38">
        <v>31</v>
      </c>
      <c r="AH7" s="32" t="s">
        <v>50</v>
      </c>
    </row>
    <row r="8" spans="1:34" ht="20.5" customHeight="1" thickTop="1" thickBot="1" x14ac:dyDescent="0.4">
      <c r="A8" s="354" t="s">
        <v>57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6"/>
      <c r="AH8" s="130">
        <f>SUM(AH35,AH74,AH113,AH155,AH197)</f>
        <v>0</v>
      </c>
    </row>
    <row r="9" spans="1:34" ht="11.5" customHeight="1" thickTop="1" x14ac:dyDescent="0.35">
      <c r="A9" s="106"/>
      <c r="B9" s="107">
        <v>0</v>
      </c>
      <c r="C9" s="206"/>
      <c r="D9" s="203"/>
      <c r="E9" s="114"/>
      <c r="F9" s="114"/>
      <c r="G9" s="114"/>
      <c r="H9" s="114"/>
      <c r="I9" s="114"/>
      <c r="J9" s="203"/>
      <c r="K9" s="203"/>
      <c r="L9" s="114"/>
      <c r="M9" s="114"/>
      <c r="N9" s="114"/>
      <c r="O9" s="114"/>
      <c r="P9" s="114"/>
      <c r="Q9" s="203"/>
      <c r="R9" s="203"/>
      <c r="S9" s="114"/>
      <c r="T9" s="114"/>
      <c r="U9" s="114"/>
      <c r="V9" s="114"/>
      <c r="W9" s="114"/>
      <c r="X9" s="203"/>
      <c r="Y9" s="203"/>
      <c r="Z9" s="114"/>
      <c r="AA9" s="114"/>
      <c r="AB9" s="114"/>
      <c r="AC9" s="114"/>
      <c r="AD9" s="114"/>
      <c r="AE9" s="203"/>
      <c r="AF9" s="203"/>
      <c r="AG9" s="119"/>
      <c r="AH9" s="29">
        <f>SUM(C9:AG9)</f>
        <v>0</v>
      </c>
    </row>
    <row r="10" spans="1:34" ht="11.5" customHeight="1" x14ac:dyDescent="0.35">
      <c r="A10" s="106"/>
      <c r="B10" s="109">
        <v>0</v>
      </c>
      <c r="C10" s="207"/>
      <c r="D10" s="204"/>
      <c r="E10" s="115"/>
      <c r="F10" s="115"/>
      <c r="G10" s="115"/>
      <c r="H10" s="115"/>
      <c r="I10" s="115"/>
      <c r="J10" s="204"/>
      <c r="K10" s="204"/>
      <c r="L10" s="115"/>
      <c r="M10" s="115"/>
      <c r="N10" s="115"/>
      <c r="O10" s="115"/>
      <c r="P10" s="115"/>
      <c r="Q10" s="204"/>
      <c r="R10" s="204"/>
      <c r="S10" s="115"/>
      <c r="T10" s="115"/>
      <c r="U10" s="115"/>
      <c r="V10" s="115"/>
      <c r="W10" s="115"/>
      <c r="X10" s="204"/>
      <c r="Y10" s="204"/>
      <c r="Z10" s="115"/>
      <c r="AA10" s="115"/>
      <c r="AB10" s="114"/>
      <c r="AC10" s="114"/>
      <c r="AD10" s="115"/>
      <c r="AE10" s="204"/>
      <c r="AF10" s="204"/>
      <c r="AG10" s="120"/>
      <c r="AH10" s="29">
        <f t="shared" ref="AH10:AH34" si="0">SUM(C10:AG10)</f>
        <v>0</v>
      </c>
    </row>
    <row r="11" spans="1:34" ht="11.5" customHeight="1" x14ac:dyDescent="0.35">
      <c r="A11" s="106"/>
      <c r="B11" s="109">
        <v>0</v>
      </c>
      <c r="C11" s="207"/>
      <c r="D11" s="204"/>
      <c r="E11" s="115"/>
      <c r="F11" s="115"/>
      <c r="G11" s="115"/>
      <c r="H11" s="115"/>
      <c r="I11" s="115"/>
      <c r="J11" s="204"/>
      <c r="K11" s="204"/>
      <c r="L11" s="115"/>
      <c r="M11" s="115"/>
      <c r="N11" s="115"/>
      <c r="O11" s="115"/>
      <c r="P11" s="115"/>
      <c r="Q11" s="204"/>
      <c r="R11" s="204"/>
      <c r="S11" s="115"/>
      <c r="T11" s="115"/>
      <c r="U11" s="115"/>
      <c r="V11" s="115"/>
      <c r="W11" s="115"/>
      <c r="X11" s="204"/>
      <c r="Y11" s="204"/>
      <c r="Z11" s="115"/>
      <c r="AA11" s="115"/>
      <c r="AB11" s="114"/>
      <c r="AC11" s="114"/>
      <c r="AD11" s="115"/>
      <c r="AE11" s="204"/>
      <c r="AF11" s="204"/>
      <c r="AG11" s="120"/>
      <c r="AH11" s="29">
        <f t="shared" si="0"/>
        <v>0</v>
      </c>
    </row>
    <row r="12" spans="1:34" ht="11.5" customHeight="1" x14ac:dyDescent="0.35">
      <c r="A12" s="106"/>
      <c r="B12" s="109">
        <v>0</v>
      </c>
      <c r="C12" s="207"/>
      <c r="D12" s="204"/>
      <c r="E12" s="115"/>
      <c r="F12" s="115"/>
      <c r="G12" s="115"/>
      <c r="H12" s="115"/>
      <c r="I12" s="115"/>
      <c r="J12" s="204"/>
      <c r="K12" s="204"/>
      <c r="L12" s="115"/>
      <c r="M12" s="115"/>
      <c r="N12" s="115"/>
      <c r="O12" s="115"/>
      <c r="P12" s="115"/>
      <c r="Q12" s="204"/>
      <c r="R12" s="204"/>
      <c r="S12" s="115"/>
      <c r="T12" s="115"/>
      <c r="U12" s="115"/>
      <c r="V12" s="115"/>
      <c r="W12" s="115"/>
      <c r="X12" s="204"/>
      <c r="Y12" s="204"/>
      <c r="Z12" s="115"/>
      <c r="AA12" s="115"/>
      <c r="AB12" s="114"/>
      <c r="AC12" s="114"/>
      <c r="AD12" s="115"/>
      <c r="AE12" s="204"/>
      <c r="AF12" s="204"/>
      <c r="AG12" s="120"/>
      <c r="AH12" s="29">
        <f t="shared" si="0"/>
        <v>0</v>
      </c>
    </row>
    <row r="13" spans="1:34" ht="11.5" customHeight="1" x14ac:dyDescent="0.35">
      <c r="A13" s="106"/>
      <c r="B13" s="109">
        <v>0</v>
      </c>
      <c r="C13" s="207"/>
      <c r="D13" s="204"/>
      <c r="E13" s="115"/>
      <c r="F13" s="115"/>
      <c r="G13" s="115"/>
      <c r="H13" s="115"/>
      <c r="I13" s="115"/>
      <c r="J13" s="204"/>
      <c r="K13" s="204"/>
      <c r="L13" s="115"/>
      <c r="M13" s="115"/>
      <c r="N13" s="115"/>
      <c r="O13" s="115"/>
      <c r="P13" s="115"/>
      <c r="Q13" s="204"/>
      <c r="R13" s="204"/>
      <c r="S13" s="115"/>
      <c r="T13" s="115"/>
      <c r="U13" s="115"/>
      <c r="V13" s="115"/>
      <c r="W13" s="115"/>
      <c r="X13" s="204"/>
      <c r="Y13" s="204"/>
      <c r="Z13" s="115"/>
      <c r="AA13" s="115"/>
      <c r="AB13" s="114"/>
      <c r="AC13" s="114"/>
      <c r="AD13" s="115"/>
      <c r="AE13" s="204"/>
      <c r="AF13" s="204"/>
      <c r="AG13" s="120"/>
      <c r="AH13" s="29">
        <f t="shared" si="0"/>
        <v>0</v>
      </c>
    </row>
    <row r="14" spans="1:34" ht="11.5" customHeight="1" x14ac:dyDescent="0.35">
      <c r="A14" s="106"/>
      <c r="B14" s="109">
        <v>0</v>
      </c>
      <c r="C14" s="207"/>
      <c r="D14" s="204"/>
      <c r="E14" s="115"/>
      <c r="F14" s="115"/>
      <c r="G14" s="115"/>
      <c r="H14" s="115"/>
      <c r="I14" s="115"/>
      <c r="J14" s="204"/>
      <c r="K14" s="204"/>
      <c r="L14" s="115"/>
      <c r="M14" s="115"/>
      <c r="N14" s="115"/>
      <c r="O14" s="115"/>
      <c r="P14" s="115"/>
      <c r="Q14" s="204"/>
      <c r="R14" s="204"/>
      <c r="S14" s="115"/>
      <c r="T14" s="115"/>
      <c r="U14" s="115"/>
      <c r="V14" s="115"/>
      <c r="W14" s="115"/>
      <c r="X14" s="204"/>
      <c r="Y14" s="204"/>
      <c r="Z14" s="115"/>
      <c r="AA14" s="115"/>
      <c r="AB14" s="114"/>
      <c r="AC14" s="114"/>
      <c r="AD14" s="115"/>
      <c r="AE14" s="204"/>
      <c r="AF14" s="204"/>
      <c r="AG14" s="120"/>
      <c r="AH14" s="29">
        <f t="shared" si="0"/>
        <v>0</v>
      </c>
    </row>
    <row r="15" spans="1:34" ht="11.5" customHeight="1" x14ac:dyDescent="0.35">
      <c r="A15" s="106"/>
      <c r="B15" s="109">
        <v>0</v>
      </c>
      <c r="C15" s="207"/>
      <c r="D15" s="204"/>
      <c r="E15" s="115"/>
      <c r="F15" s="115"/>
      <c r="G15" s="115"/>
      <c r="H15" s="115"/>
      <c r="I15" s="115"/>
      <c r="J15" s="204"/>
      <c r="K15" s="204"/>
      <c r="L15" s="115"/>
      <c r="M15" s="115"/>
      <c r="N15" s="115"/>
      <c r="O15" s="115"/>
      <c r="P15" s="115"/>
      <c r="Q15" s="204"/>
      <c r="R15" s="204"/>
      <c r="S15" s="115"/>
      <c r="T15" s="115"/>
      <c r="U15" s="115"/>
      <c r="V15" s="115"/>
      <c r="W15" s="115"/>
      <c r="X15" s="204"/>
      <c r="Y15" s="204"/>
      <c r="Z15" s="115"/>
      <c r="AA15" s="115"/>
      <c r="AB15" s="114"/>
      <c r="AC15" s="114"/>
      <c r="AD15" s="115"/>
      <c r="AE15" s="204"/>
      <c r="AF15" s="204"/>
      <c r="AG15" s="120"/>
      <c r="AH15" s="29">
        <f t="shared" si="0"/>
        <v>0</v>
      </c>
    </row>
    <row r="16" spans="1:34" ht="11.5" customHeight="1" x14ac:dyDescent="0.35">
      <c r="A16" s="106"/>
      <c r="B16" s="109">
        <v>0</v>
      </c>
      <c r="C16" s="207"/>
      <c r="D16" s="204"/>
      <c r="E16" s="115"/>
      <c r="F16" s="115"/>
      <c r="G16" s="115"/>
      <c r="H16" s="115"/>
      <c r="I16" s="115"/>
      <c r="J16" s="204"/>
      <c r="K16" s="204"/>
      <c r="L16" s="115"/>
      <c r="M16" s="115"/>
      <c r="N16" s="115"/>
      <c r="O16" s="115"/>
      <c r="P16" s="115"/>
      <c r="Q16" s="204"/>
      <c r="R16" s="204"/>
      <c r="S16" s="115"/>
      <c r="T16" s="115"/>
      <c r="U16" s="115"/>
      <c r="V16" s="115"/>
      <c r="W16" s="115"/>
      <c r="X16" s="204"/>
      <c r="Y16" s="204"/>
      <c r="Z16" s="115"/>
      <c r="AA16" s="115"/>
      <c r="AB16" s="114"/>
      <c r="AC16" s="114"/>
      <c r="AD16" s="115"/>
      <c r="AE16" s="204"/>
      <c r="AF16" s="204"/>
      <c r="AG16" s="120"/>
      <c r="AH16" s="29">
        <f t="shared" si="0"/>
        <v>0</v>
      </c>
    </row>
    <row r="17" spans="1:34" ht="11.5" customHeight="1" x14ac:dyDescent="0.35">
      <c r="A17" s="106"/>
      <c r="B17" s="109">
        <v>0</v>
      </c>
      <c r="C17" s="207"/>
      <c r="D17" s="204"/>
      <c r="E17" s="115"/>
      <c r="F17" s="115"/>
      <c r="G17" s="115"/>
      <c r="H17" s="115"/>
      <c r="I17" s="115"/>
      <c r="J17" s="204"/>
      <c r="K17" s="204"/>
      <c r="L17" s="115"/>
      <c r="M17" s="115"/>
      <c r="N17" s="115"/>
      <c r="O17" s="115"/>
      <c r="P17" s="115"/>
      <c r="Q17" s="204"/>
      <c r="R17" s="204"/>
      <c r="S17" s="115"/>
      <c r="T17" s="115"/>
      <c r="U17" s="115"/>
      <c r="V17" s="115"/>
      <c r="W17" s="115"/>
      <c r="X17" s="204"/>
      <c r="Y17" s="204"/>
      <c r="Z17" s="115"/>
      <c r="AA17" s="115"/>
      <c r="AB17" s="114"/>
      <c r="AC17" s="114"/>
      <c r="AD17" s="115"/>
      <c r="AE17" s="204"/>
      <c r="AF17" s="204"/>
      <c r="AG17" s="120"/>
      <c r="AH17" s="29">
        <f t="shared" si="0"/>
        <v>0</v>
      </c>
    </row>
    <row r="18" spans="1:34" ht="11.5" customHeight="1" x14ac:dyDescent="0.35">
      <c r="A18" s="106"/>
      <c r="B18" s="109">
        <v>0</v>
      </c>
      <c r="C18" s="207"/>
      <c r="D18" s="204"/>
      <c r="E18" s="115"/>
      <c r="F18" s="115"/>
      <c r="G18" s="115"/>
      <c r="H18" s="115"/>
      <c r="I18" s="115"/>
      <c r="J18" s="204"/>
      <c r="K18" s="204"/>
      <c r="L18" s="115"/>
      <c r="M18" s="115"/>
      <c r="N18" s="115"/>
      <c r="O18" s="115"/>
      <c r="P18" s="115"/>
      <c r="Q18" s="204"/>
      <c r="R18" s="204"/>
      <c r="S18" s="115"/>
      <c r="T18" s="115"/>
      <c r="U18" s="115"/>
      <c r="V18" s="115"/>
      <c r="W18" s="115"/>
      <c r="X18" s="204"/>
      <c r="Y18" s="204"/>
      <c r="Z18" s="115"/>
      <c r="AA18" s="115"/>
      <c r="AB18" s="114"/>
      <c r="AC18" s="114"/>
      <c r="AD18" s="115"/>
      <c r="AE18" s="204"/>
      <c r="AF18" s="204"/>
      <c r="AG18" s="120"/>
      <c r="AH18" s="29">
        <f t="shared" si="0"/>
        <v>0</v>
      </c>
    </row>
    <row r="19" spans="1:34" ht="11.5" customHeight="1" x14ac:dyDescent="0.35">
      <c r="A19" s="106"/>
      <c r="B19" s="109">
        <v>0</v>
      </c>
      <c r="C19" s="207"/>
      <c r="D19" s="204"/>
      <c r="E19" s="115"/>
      <c r="F19" s="115"/>
      <c r="G19" s="115"/>
      <c r="H19" s="115"/>
      <c r="I19" s="115"/>
      <c r="J19" s="204"/>
      <c r="K19" s="204"/>
      <c r="L19" s="115"/>
      <c r="M19" s="115"/>
      <c r="N19" s="115"/>
      <c r="O19" s="115"/>
      <c r="P19" s="115"/>
      <c r="Q19" s="204"/>
      <c r="R19" s="204"/>
      <c r="S19" s="115"/>
      <c r="T19" s="115"/>
      <c r="U19" s="115"/>
      <c r="V19" s="115"/>
      <c r="W19" s="115"/>
      <c r="X19" s="204"/>
      <c r="Y19" s="204"/>
      <c r="Z19" s="115"/>
      <c r="AA19" s="115"/>
      <c r="AB19" s="114"/>
      <c r="AC19" s="114"/>
      <c r="AD19" s="115"/>
      <c r="AE19" s="204"/>
      <c r="AF19" s="204"/>
      <c r="AG19" s="120"/>
      <c r="AH19" s="29">
        <f t="shared" si="0"/>
        <v>0</v>
      </c>
    </row>
    <row r="20" spans="1:34" ht="11.5" customHeight="1" x14ac:dyDescent="0.35">
      <c r="A20" s="106"/>
      <c r="B20" s="109">
        <v>0</v>
      </c>
      <c r="C20" s="207"/>
      <c r="D20" s="204"/>
      <c r="E20" s="115"/>
      <c r="F20" s="115"/>
      <c r="G20" s="115"/>
      <c r="H20" s="115"/>
      <c r="I20" s="115"/>
      <c r="J20" s="204"/>
      <c r="K20" s="204"/>
      <c r="L20" s="115"/>
      <c r="M20" s="115"/>
      <c r="N20" s="115"/>
      <c r="O20" s="115"/>
      <c r="P20" s="115"/>
      <c r="Q20" s="204"/>
      <c r="R20" s="204"/>
      <c r="S20" s="115"/>
      <c r="T20" s="115"/>
      <c r="U20" s="115"/>
      <c r="V20" s="115"/>
      <c r="W20" s="115"/>
      <c r="X20" s="204"/>
      <c r="Y20" s="204"/>
      <c r="Z20" s="115"/>
      <c r="AA20" s="115"/>
      <c r="AB20" s="114"/>
      <c r="AC20" s="114"/>
      <c r="AD20" s="115"/>
      <c r="AE20" s="204"/>
      <c r="AF20" s="204"/>
      <c r="AG20" s="120"/>
      <c r="AH20" s="29">
        <f t="shared" si="0"/>
        <v>0</v>
      </c>
    </row>
    <row r="21" spans="1:34" ht="11.5" customHeight="1" x14ac:dyDescent="0.35">
      <c r="A21" s="106"/>
      <c r="B21" s="109">
        <v>0</v>
      </c>
      <c r="C21" s="207"/>
      <c r="D21" s="204"/>
      <c r="E21" s="115"/>
      <c r="F21" s="115"/>
      <c r="G21" s="115"/>
      <c r="H21" s="115"/>
      <c r="I21" s="115"/>
      <c r="J21" s="204"/>
      <c r="K21" s="204"/>
      <c r="L21" s="115"/>
      <c r="M21" s="115"/>
      <c r="N21" s="115"/>
      <c r="O21" s="115"/>
      <c r="P21" s="115"/>
      <c r="Q21" s="204"/>
      <c r="R21" s="204"/>
      <c r="S21" s="115"/>
      <c r="T21" s="115"/>
      <c r="U21" s="115"/>
      <c r="V21" s="115"/>
      <c r="W21" s="115"/>
      <c r="X21" s="204"/>
      <c r="Y21" s="204"/>
      <c r="Z21" s="115"/>
      <c r="AA21" s="115"/>
      <c r="AB21" s="114"/>
      <c r="AC21" s="114"/>
      <c r="AD21" s="115"/>
      <c r="AE21" s="204"/>
      <c r="AF21" s="204"/>
      <c r="AG21" s="120"/>
      <c r="AH21" s="29">
        <f t="shared" si="0"/>
        <v>0</v>
      </c>
    </row>
    <row r="22" spans="1:34" ht="11.5" customHeight="1" x14ac:dyDescent="0.35">
      <c r="A22" s="106"/>
      <c r="B22" s="109">
        <v>0</v>
      </c>
      <c r="C22" s="207"/>
      <c r="D22" s="204"/>
      <c r="E22" s="115"/>
      <c r="F22" s="115"/>
      <c r="G22" s="115"/>
      <c r="H22" s="115"/>
      <c r="I22" s="115"/>
      <c r="J22" s="204"/>
      <c r="K22" s="204"/>
      <c r="L22" s="115"/>
      <c r="M22" s="115"/>
      <c r="N22" s="115"/>
      <c r="O22" s="115"/>
      <c r="P22" s="115"/>
      <c r="Q22" s="204"/>
      <c r="R22" s="204"/>
      <c r="S22" s="115"/>
      <c r="T22" s="115"/>
      <c r="U22" s="115"/>
      <c r="V22" s="115"/>
      <c r="W22" s="115"/>
      <c r="X22" s="204"/>
      <c r="Y22" s="204"/>
      <c r="Z22" s="115"/>
      <c r="AA22" s="115"/>
      <c r="AB22" s="114"/>
      <c r="AC22" s="114"/>
      <c r="AD22" s="115"/>
      <c r="AE22" s="204"/>
      <c r="AF22" s="204"/>
      <c r="AG22" s="120"/>
      <c r="AH22" s="29">
        <f t="shared" si="0"/>
        <v>0</v>
      </c>
    </row>
    <row r="23" spans="1:34" ht="11.5" customHeight="1" x14ac:dyDescent="0.35">
      <c r="A23" s="106"/>
      <c r="B23" s="109">
        <v>0</v>
      </c>
      <c r="C23" s="207"/>
      <c r="D23" s="204"/>
      <c r="E23" s="115"/>
      <c r="F23" s="115"/>
      <c r="G23" s="115"/>
      <c r="H23" s="115"/>
      <c r="I23" s="115"/>
      <c r="J23" s="204"/>
      <c r="K23" s="204"/>
      <c r="L23" s="115"/>
      <c r="M23" s="115"/>
      <c r="N23" s="115"/>
      <c r="O23" s="115"/>
      <c r="P23" s="115"/>
      <c r="Q23" s="204"/>
      <c r="R23" s="204"/>
      <c r="S23" s="115"/>
      <c r="T23" s="115"/>
      <c r="U23" s="115"/>
      <c r="V23" s="115"/>
      <c r="W23" s="115"/>
      <c r="X23" s="204"/>
      <c r="Y23" s="204"/>
      <c r="Z23" s="115"/>
      <c r="AA23" s="115"/>
      <c r="AB23" s="114"/>
      <c r="AC23" s="114"/>
      <c r="AD23" s="115"/>
      <c r="AE23" s="204"/>
      <c r="AF23" s="204"/>
      <c r="AG23" s="120"/>
      <c r="AH23" s="29">
        <f t="shared" si="0"/>
        <v>0</v>
      </c>
    </row>
    <row r="24" spans="1:34" ht="11.5" customHeight="1" x14ac:dyDescent="0.35">
      <c r="A24" s="106"/>
      <c r="B24" s="109">
        <v>0</v>
      </c>
      <c r="C24" s="207"/>
      <c r="D24" s="204"/>
      <c r="E24" s="115"/>
      <c r="F24" s="115"/>
      <c r="G24" s="115"/>
      <c r="H24" s="115"/>
      <c r="I24" s="115"/>
      <c r="J24" s="204"/>
      <c r="K24" s="204"/>
      <c r="L24" s="115"/>
      <c r="M24" s="115"/>
      <c r="N24" s="115"/>
      <c r="O24" s="115"/>
      <c r="P24" s="115"/>
      <c r="Q24" s="204"/>
      <c r="R24" s="204"/>
      <c r="S24" s="115"/>
      <c r="T24" s="115"/>
      <c r="U24" s="115"/>
      <c r="V24" s="115"/>
      <c r="W24" s="115"/>
      <c r="X24" s="204"/>
      <c r="Y24" s="204"/>
      <c r="Z24" s="115"/>
      <c r="AA24" s="115"/>
      <c r="AB24" s="114"/>
      <c r="AC24" s="114"/>
      <c r="AD24" s="115"/>
      <c r="AE24" s="204"/>
      <c r="AF24" s="204"/>
      <c r="AG24" s="120"/>
      <c r="AH24" s="29">
        <f t="shared" si="0"/>
        <v>0</v>
      </c>
    </row>
    <row r="25" spans="1:34" ht="11.5" customHeight="1" x14ac:dyDescent="0.35">
      <c r="A25" s="106"/>
      <c r="B25" s="109">
        <v>0</v>
      </c>
      <c r="C25" s="207"/>
      <c r="D25" s="204"/>
      <c r="E25" s="115"/>
      <c r="F25" s="115"/>
      <c r="G25" s="115"/>
      <c r="H25" s="115"/>
      <c r="I25" s="115"/>
      <c r="J25" s="204"/>
      <c r="K25" s="204"/>
      <c r="L25" s="115"/>
      <c r="M25" s="115"/>
      <c r="N25" s="115"/>
      <c r="O25" s="115"/>
      <c r="P25" s="115"/>
      <c r="Q25" s="204"/>
      <c r="R25" s="204"/>
      <c r="S25" s="115"/>
      <c r="T25" s="115"/>
      <c r="U25" s="115"/>
      <c r="V25" s="115"/>
      <c r="W25" s="115"/>
      <c r="X25" s="204"/>
      <c r="Y25" s="204"/>
      <c r="Z25" s="115"/>
      <c r="AA25" s="115"/>
      <c r="AB25" s="114"/>
      <c r="AC25" s="114"/>
      <c r="AD25" s="115"/>
      <c r="AE25" s="204"/>
      <c r="AF25" s="204"/>
      <c r="AG25" s="120"/>
      <c r="AH25" s="29">
        <f t="shared" si="0"/>
        <v>0</v>
      </c>
    </row>
    <row r="26" spans="1:34" ht="11.5" customHeight="1" x14ac:dyDescent="0.35">
      <c r="A26" s="106"/>
      <c r="B26" s="109">
        <v>0</v>
      </c>
      <c r="C26" s="207"/>
      <c r="D26" s="204"/>
      <c r="E26" s="115"/>
      <c r="F26" s="115"/>
      <c r="G26" s="115"/>
      <c r="H26" s="115"/>
      <c r="I26" s="115"/>
      <c r="J26" s="204"/>
      <c r="K26" s="204"/>
      <c r="L26" s="115"/>
      <c r="M26" s="115"/>
      <c r="N26" s="115"/>
      <c r="O26" s="115"/>
      <c r="P26" s="115"/>
      <c r="Q26" s="204"/>
      <c r="R26" s="204"/>
      <c r="S26" s="115"/>
      <c r="T26" s="115"/>
      <c r="U26" s="115"/>
      <c r="V26" s="115"/>
      <c r="W26" s="115"/>
      <c r="X26" s="204"/>
      <c r="Y26" s="204"/>
      <c r="Z26" s="115"/>
      <c r="AA26" s="115"/>
      <c r="AB26" s="114"/>
      <c r="AC26" s="114"/>
      <c r="AD26" s="115"/>
      <c r="AE26" s="204"/>
      <c r="AF26" s="204"/>
      <c r="AG26" s="120"/>
      <c r="AH26" s="29">
        <f t="shared" si="0"/>
        <v>0</v>
      </c>
    </row>
    <row r="27" spans="1:34" ht="11.5" customHeight="1" x14ac:dyDescent="0.35">
      <c r="A27" s="106"/>
      <c r="B27" s="109">
        <v>0</v>
      </c>
      <c r="C27" s="207"/>
      <c r="D27" s="204"/>
      <c r="E27" s="115"/>
      <c r="F27" s="115"/>
      <c r="G27" s="115"/>
      <c r="H27" s="115"/>
      <c r="I27" s="115"/>
      <c r="J27" s="204"/>
      <c r="K27" s="204"/>
      <c r="L27" s="115"/>
      <c r="M27" s="115"/>
      <c r="N27" s="115"/>
      <c r="O27" s="115"/>
      <c r="P27" s="115"/>
      <c r="Q27" s="204"/>
      <c r="R27" s="204"/>
      <c r="S27" s="115"/>
      <c r="T27" s="115"/>
      <c r="U27" s="115"/>
      <c r="V27" s="115"/>
      <c r="W27" s="115"/>
      <c r="X27" s="204"/>
      <c r="Y27" s="204"/>
      <c r="Z27" s="115"/>
      <c r="AA27" s="115"/>
      <c r="AB27" s="114"/>
      <c r="AC27" s="114"/>
      <c r="AD27" s="115"/>
      <c r="AE27" s="204"/>
      <c r="AF27" s="204"/>
      <c r="AG27" s="120"/>
      <c r="AH27" s="29">
        <f t="shared" si="0"/>
        <v>0</v>
      </c>
    </row>
    <row r="28" spans="1:34" ht="11.5" customHeight="1" x14ac:dyDescent="0.35">
      <c r="A28" s="106"/>
      <c r="B28" s="109">
        <v>0</v>
      </c>
      <c r="C28" s="207"/>
      <c r="D28" s="204"/>
      <c r="E28" s="115"/>
      <c r="F28" s="115"/>
      <c r="G28" s="115"/>
      <c r="H28" s="115"/>
      <c r="I28" s="115"/>
      <c r="J28" s="204"/>
      <c r="K28" s="204"/>
      <c r="L28" s="115"/>
      <c r="M28" s="115"/>
      <c r="N28" s="115"/>
      <c r="O28" s="115"/>
      <c r="P28" s="115"/>
      <c r="Q28" s="204"/>
      <c r="R28" s="204"/>
      <c r="S28" s="115"/>
      <c r="T28" s="115"/>
      <c r="U28" s="115"/>
      <c r="V28" s="115"/>
      <c r="W28" s="115"/>
      <c r="X28" s="204"/>
      <c r="Y28" s="204"/>
      <c r="Z28" s="115"/>
      <c r="AA28" s="115"/>
      <c r="AB28" s="114"/>
      <c r="AC28" s="114"/>
      <c r="AD28" s="115"/>
      <c r="AE28" s="204"/>
      <c r="AF28" s="204"/>
      <c r="AG28" s="120"/>
      <c r="AH28" s="29">
        <f t="shared" si="0"/>
        <v>0</v>
      </c>
    </row>
    <row r="29" spans="1:34" x14ac:dyDescent="0.35">
      <c r="A29" s="106"/>
      <c r="B29" s="109">
        <v>0</v>
      </c>
      <c r="C29" s="207"/>
      <c r="D29" s="204"/>
      <c r="E29" s="115"/>
      <c r="F29" s="115"/>
      <c r="G29" s="115"/>
      <c r="H29" s="115"/>
      <c r="I29" s="115"/>
      <c r="J29" s="204"/>
      <c r="K29" s="204"/>
      <c r="L29" s="115"/>
      <c r="M29" s="115"/>
      <c r="N29" s="115"/>
      <c r="O29" s="115"/>
      <c r="P29" s="115"/>
      <c r="Q29" s="204"/>
      <c r="R29" s="204"/>
      <c r="S29" s="115"/>
      <c r="T29" s="115"/>
      <c r="U29" s="115"/>
      <c r="V29" s="115"/>
      <c r="W29" s="115"/>
      <c r="X29" s="204"/>
      <c r="Y29" s="204"/>
      <c r="Z29" s="115"/>
      <c r="AA29" s="115"/>
      <c r="AB29" s="114"/>
      <c r="AC29" s="114"/>
      <c r="AD29" s="115"/>
      <c r="AE29" s="204"/>
      <c r="AF29" s="204"/>
      <c r="AG29" s="120"/>
      <c r="AH29" s="29">
        <f t="shared" si="0"/>
        <v>0</v>
      </c>
    </row>
    <row r="30" spans="1:34" x14ac:dyDescent="0.35">
      <c r="A30" s="106"/>
      <c r="B30" s="109">
        <v>0</v>
      </c>
      <c r="C30" s="207"/>
      <c r="D30" s="204"/>
      <c r="E30" s="115"/>
      <c r="F30" s="115"/>
      <c r="G30" s="115"/>
      <c r="H30" s="115"/>
      <c r="I30" s="115"/>
      <c r="J30" s="204"/>
      <c r="K30" s="204"/>
      <c r="L30" s="115"/>
      <c r="M30" s="115"/>
      <c r="N30" s="115"/>
      <c r="O30" s="115"/>
      <c r="P30" s="115"/>
      <c r="Q30" s="204"/>
      <c r="R30" s="204"/>
      <c r="S30" s="115"/>
      <c r="T30" s="115"/>
      <c r="U30" s="115"/>
      <c r="V30" s="115"/>
      <c r="W30" s="115"/>
      <c r="X30" s="204"/>
      <c r="Y30" s="204"/>
      <c r="Z30" s="115"/>
      <c r="AA30" s="115"/>
      <c r="AB30" s="114"/>
      <c r="AC30" s="114"/>
      <c r="AD30" s="115"/>
      <c r="AE30" s="204"/>
      <c r="AF30" s="204"/>
      <c r="AG30" s="120"/>
      <c r="AH30" s="29">
        <f t="shared" si="0"/>
        <v>0</v>
      </c>
    </row>
    <row r="31" spans="1:34" x14ac:dyDescent="0.35">
      <c r="A31" s="106"/>
      <c r="B31" s="109">
        <v>0</v>
      </c>
      <c r="C31" s="207"/>
      <c r="D31" s="204"/>
      <c r="E31" s="115"/>
      <c r="F31" s="115"/>
      <c r="G31" s="115"/>
      <c r="H31" s="115"/>
      <c r="I31" s="115"/>
      <c r="J31" s="204"/>
      <c r="K31" s="204"/>
      <c r="L31" s="115"/>
      <c r="M31" s="115"/>
      <c r="N31" s="115"/>
      <c r="O31" s="115"/>
      <c r="P31" s="115"/>
      <c r="Q31" s="204"/>
      <c r="R31" s="204"/>
      <c r="S31" s="115"/>
      <c r="T31" s="115"/>
      <c r="U31" s="115"/>
      <c r="V31" s="115"/>
      <c r="W31" s="115"/>
      <c r="X31" s="204"/>
      <c r="Y31" s="204"/>
      <c r="Z31" s="115"/>
      <c r="AA31" s="115"/>
      <c r="AB31" s="114"/>
      <c r="AC31" s="114"/>
      <c r="AD31" s="115"/>
      <c r="AE31" s="204"/>
      <c r="AF31" s="204"/>
      <c r="AG31" s="120"/>
      <c r="AH31" s="29">
        <f t="shared" si="0"/>
        <v>0</v>
      </c>
    </row>
    <row r="32" spans="1:34" x14ac:dyDescent="0.35">
      <c r="A32" s="106"/>
      <c r="B32" s="109">
        <v>0</v>
      </c>
      <c r="C32" s="207"/>
      <c r="D32" s="204"/>
      <c r="E32" s="115"/>
      <c r="F32" s="115"/>
      <c r="G32" s="115"/>
      <c r="H32" s="115"/>
      <c r="I32" s="115"/>
      <c r="J32" s="204"/>
      <c r="K32" s="204"/>
      <c r="L32" s="115"/>
      <c r="M32" s="115"/>
      <c r="N32" s="115"/>
      <c r="O32" s="115"/>
      <c r="P32" s="115"/>
      <c r="Q32" s="204"/>
      <c r="R32" s="204"/>
      <c r="S32" s="115"/>
      <c r="T32" s="115"/>
      <c r="U32" s="115"/>
      <c r="V32" s="115"/>
      <c r="W32" s="115"/>
      <c r="X32" s="204"/>
      <c r="Y32" s="204"/>
      <c r="Z32" s="115"/>
      <c r="AA32" s="115"/>
      <c r="AB32" s="114"/>
      <c r="AC32" s="114"/>
      <c r="AD32" s="115"/>
      <c r="AE32" s="204"/>
      <c r="AF32" s="204"/>
      <c r="AG32" s="120"/>
      <c r="AH32" s="29">
        <f t="shared" si="0"/>
        <v>0</v>
      </c>
    </row>
    <row r="33" spans="1:34" x14ac:dyDescent="0.35">
      <c r="A33" s="106"/>
      <c r="B33" s="109">
        <v>0</v>
      </c>
      <c r="C33" s="207"/>
      <c r="D33" s="204"/>
      <c r="E33" s="115"/>
      <c r="F33" s="115"/>
      <c r="G33" s="115"/>
      <c r="H33" s="115"/>
      <c r="I33" s="115"/>
      <c r="J33" s="204"/>
      <c r="K33" s="204"/>
      <c r="L33" s="115"/>
      <c r="M33" s="115"/>
      <c r="N33" s="115"/>
      <c r="O33" s="115"/>
      <c r="P33" s="115"/>
      <c r="Q33" s="204"/>
      <c r="R33" s="204"/>
      <c r="S33" s="115"/>
      <c r="T33" s="115"/>
      <c r="U33" s="115"/>
      <c r="V33" s="115"/>
      <c r="W33" s="115"/>
      <c r="X33" s="204"/>
      <c r="Y33" s="204"/>
      <c r="Z33" s="115"/>
      <c r="AA33" s="115"/>
      <c r="AB33" s="115"/>
      <c r="AC33" s="115"/>
      <c r="AD33" s="115"/>
      <c r="AE33" s="204"/>
      <c r="AF33" s="204"/>
      <c r="AG33" s="120"/>
      <c r="AH33" s="29">
        <f t="shared" si="0"/>
        <v>0</v>
      </c>
    </row>
    <row r="34" spans="1:34" ht="12.5" thickBot="1" x14ac:dyDescent="0.4">
      <c r="A34" s="111"/>
      <c r="B34" s="112">
        <v>0</v>
      </c>
      <c r="C34" s="208"/>
      <c r="D34" s="205"/>
      <c r="E34" s="116"/>
      <c r="F34" s="116"/>
      <c r="G34" s="116"/>
      <c r="H34" s="116"/>
      <c r="I34" s="116"/>
      <c r="J34" s="205"/>
      <c r="K34" s="205"/>
      <c r="L34" s="116"/>
      <c r="M34" s="116"/>
      <c r="N34" s="116"/>
      <c r="O34" s="116"/>
      <c r="P34" s="116"/>
      <c r="Q34" s="205"/>
      <c r="R34" s="205"/>
      <c r="S34" s="116"/>
      <c r="T34" s="116"/>
      <c r="U34" s="116"/>
      <c r="V34" s="116"/>
      <c r="W34" s="116"/>
      <c r="X34" s="205"/>
      <c r="Y34" s="205"/>
      <c r="Z34" s="116"/>
      <c r="AA34" s="116"/>
      <c r="AB34" s="116"/>
      <c r="AC34" s="116"/>
      <c r="AD34" s="117"/>
      <c r="AE34" s="209"/>
      <c r="AF34" s="209"/>
      <c r="AG34" s="121"/>
      <c r="AH34" s="30">
        <f t="shared" si="0"/>
        <v>0</v>
      </c>
    </row>
    <row r="35" spans="1:34" ht="15.65" customHeight="1" thickTop="1" thickBot="1" x14ac:dyDescent="0.4">
      <c r="A35" s="363"/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4"/>
      <c r="AD35" s="360" t="s">
        <v>56</v>
      </c>
      <c r="AE35" s="361"/>
      <c r="AF35" s="361"/>
      <c r="AG35" s="362"/>
      <c r="AH35" s="31">
        <f>SUM(AH9:AH34)</f>
        <v>0</v>
      </c>
    </row>
    <row r="36" spans="1:34" ht="12.5" thickTop="1" x14ac:dyDescent="0.35">
      <c r="A36" s="357" t="s">
        <v>52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7" t="s">
        <v>55</v>
      </c>
      <c r="AB36" s="358"/>
      <c r="AC36" s="358"/>
      <c r="AD36" s="358"/>
      <c r="AE36" s="358"/>
      <c r="AF36" s="358"/>
      <c r="AG36" s="358"/>
      <c r="AH36" s="358"/>
    </row>
    <row r="37" spans="1:34" x14ac:dyDescent="0.35">
      <c r="A37" s="357" t="s">
        <v>51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 t="s">
        <v>54</v>
      </c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 t="s">
        <v>53</v>
      </c>
      <c r="AB37" s="357"/>
      <c r="AC37" s="357"/>
      <c r="AD37" s="357"/>
      <c r="AE37" s="357"/>
      <c r="AF37" s="357"/>
      <c r="AG37" s="357"/>
      <c r="AH37" s="357"/>
    </row>
    <row r="38" spans="1:34" x14ac:dyDescent="0.35">
      <c r="A38" s="357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</row>
    <row r="39" spans="1:34" x14ac:dyDescent="0.35">
      <c r="A39" s="357" t="s">
        <v>228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</row>
    <row r="40" spans="1:34" x14ac:dyDescent="0.35">
      <c r="A40" s="357" t="s">
        <v>51</v>
      </c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 t="s">
        <v>54</v>
      </c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 t="s">
        <v>2</v>
      </c>
      <c r="AB40" s="357"/>
      <c r="AC40" s="357"/>
      <c r="AD40" s="357"/>
      <c r="AE40" s="357"/>
      <c r="AF40" s="357"/>
      <c r="AG40" s="357"/>
      <c r="AH40" s="357"/>
    </row>
    <row r="41" spans="1:34" x14ac:dyDescent="0.35">
      <c r="A41" s="359" t="str">
        <f>'Súhrnný výkaz 4Q 2022'!A1:D1</f>
        <v xml:space="preserve">Prijímateľ finančného príspevku: </v>
      </c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</row>
    <row r="42" spans="1:34" x14ac:dyDescent="0.35">
      <c r="A42" s="359" t="str">
        <f>'Súhrnný výkaz 4Q 2022'!A2:D2</f>
        <v xml:space="preserve">IČO: </v>
      </c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</row>
    <row r="43" spans="1:34" x14ac:dyDescent="0.35">
      <c r="A43" s="359" t="str">
        <f>'Súhrnný výkaz 4Q 2022'!A3:D3</f>
        <v xml:space="preserve">Číslo zmluvy o poskytnutí finančného príspevku: </v>
      </c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</row>
    <row r="44" spans="1:34" x14ac:dyDescent="0.35">
      <c r="A44" s="359" t="str">
        <f>'Súhrnný výkaz 4Q 2022'!A4:D4</f>
        <v xml:space="preserve">Názov a adresa zariadenia sociálnej služby: </v>
      </c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</row>
    <row r="45" spans="1:34" x14ac:dyDescent="0.35">
      <c r="A45" s="359" t="str">
        <f>'Súhrnný výkaz 4Q 2022'!A5:D5</f>
        <v xml:space="preserve">Druh sociálnej služby (napr. denný stacionár a pod.): 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</row>
    <row r="46" spans="1:34" ht="12.5" thickBot="1" x14ac:dyDescent="0.4">
      <c r="A46" s="366"/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</row>
    <row r="47" spans="1:34" ht="24" thickTop="1" thickBot="1" x14ac:dyDescent="0.4">
      <c r="A47" s="39" t="s">
        <v>18</v>
      </c>
      <c r="B47" s="40" t="s">
        <v>13</v>
      </c>
      <c r="C47" s="41">
        <v>1</v>
      </c>
      <c r="D47" s="42">
        <v>2</v>
      </c>
      <c r="E47" s="42">
        <v>3</v>
      </c>
      <c r="F47" s="42">
        <v>4</v>
      </c>
      <c r="G47" s="42">
        <v>5</v>
      </c>
      <c r="H47" s="42">
        <v>6</v>
      </c>
      <c r="I47" s="42">
        <v>7</v>
      </c>
      <c r="J47" s="42">
        <v>8</v>
      </c>
      <c r="K47" s="42">
        <v>9</v>
      </c>
      <c r="L47" s="42">
        <v>10</v>
      </c>
      <c r="M47" s="42">
        <v>11</v>
      </c>
      <c r="N47" s="42">
        <v>12</v>
      </c>
      <c r="O47" s="42">
        <v>13</v>
      </c>
      <c r="P47" s="42">
        <v>14</v>
      </c>
      <c r="Q47" s="42">
        <v>15</v>
      </c>
      <c r="R47" s="42">
        <v>16</v>
      </c>
      <c r="S47" s="42">
        <v>17</v>
      </c>
      <c r="T47" s="42">
        <v>18</v>
      </c>
      <c r="U47" s="42">
        <v>19</v>
      </c>
      <c r="V47" s="42">
        <v>20</v>
      </c>
      <c r="W47" s="42">
        <v>21</v>
      </c>
      <c r="X47" s="42">
        <v>22</v>
      </c>
      <c r="Y47" s="42">
        <v>23</v>
      </c>
      <c r="Z47" s="42">
        <v>24</v>
      </c>
      <c r="AA47" s="42">
        <v>25</v>
      </c>
      <c r="AB47" s="42">
        <v>26</v>
      </c>
      <c r="AC47" s="42">
        <v>27</v>
      </c>
      <c r="AD47" s="42">
        <v>28</v>
      </c>
      <c r="AE47" s="42">
        <v>29</v>
      </c>
      <c r="AF47" s="42">
        <v>30</v>
      </c>
      <c r="AG47" s="43">
        <v>31</v>
      </c>
      <c r="AH47" s="44" t="s">
        <v>50</v>
      </c>
    </row>
    <row r="48" spans="1:34" ht="12.5" thickTop="1" x14ac:dyDescent="0.35">
      <c r="A48" s="118"/>
      <c r="B48" s="107">
        <v>0</v>
      </c>
      <c r="C48" s="206"/>
      <c r="D48" s="203"/>
      <c r="E48" s="114"/>
      <c r="F48" s="114"/>
      <c r="G48" s="114"/>
      <c r="H48" s="114"/>
      <c r="I48" s="114"/>
      <c r="J48" s="203"/>
      <c r="K48" s="203"/>
      <c r="L48" s="114"/>
      <c r="M48" s="114"/>
      <c r="N48" s="114"/>
      <c r="O48" s="114"/>
      <c r="P48" s="114"/>
      <c r="Q48" s="203"/>
      <c r="R48" s="203"/>
      <c r="S48" s="114"/>
      <c r="T48" s="114"/>
      <c r="U48" s="114"/>
      <c r="V48" s="114"/>
      <c r="W48" s="114"/>
      <c r="X48" s="203"/>
      <c r="Y48" s="203"/>
      <c r="Z48" s="114"/>
      <c r="AA48" s="114"/>
      <c r="AB48" s="114"/>
      <c r="AC48" s="114"/>
      <c r="AD48" s="114"/>
      <c r="AE48" s="203"/>
      <c r="AF48" s="203"/>
      <c r="AG48" s="119"/>
      <c r="AH48" s="29">
        <f>SUM(C48:AG48)</f>
        <v>0</v>
      </c>
    </row>
    <row r="49" spans="1:34" x14ac:dyDescent="0.35">
      <c r="A49" s="106"/>
      <c r="B49" s="109">
        <v>0</v>
      </c>
      <c r="C49" s="207"/>
      <c r="D49" s="204"/>
      <c r="E49" s="115"/>
      <c r="F49" s="115"/>
      <c r="G49" s="115"/>
      <c r="H49" s="115"/>
      <c r="I49" s="115"/>
      <c r="J49" s="204"/>
      <c r="K49" s="204"/>
      <c r="L49" s="115"/>
      <c r="M49" s="115"/>
      <c r="N49" s="115"/>
      <c r="O49" s="115"/>
      <c r="P49" s="115"/>
      <c r="Q49" s="204"/>
      <c r="R49" s="204"/>
      <c r="S49" s="115"/>
      <c r="T49" s="115"/>
      <c r="U49" s="115"/>
      <c r="V49" s="115"/>
      <c r="W49" s="115"/>
      <c r="X49" s="204"/>
      <c r="Y49" s="204"/>
      <c r="Z49" s="115"/>
      <c r="AA49" s="115"/>
      <c r="AB49" s="115"/>
      <c r="AC49" s="115"/>
      <c r="AD49" s="115"/>
      <c r="AE49" s="204"/>
      <c r="AF49" s="204"/>
      <c r="AG49" s="120"/>
      <c r="AH49" s="29">
        <f t="shared" ref="AH49:AH73" si="1">SUM(C49:AG49)</f>
        <v>0</v>
      </c>
    </row>
    <row r="50" spans="1:34" x14ac:dyDescent="0.35">
      <c r="A50" s="106"/>
      <c r="B50" s="109">
        <v>0</v>
      </c>
      <c r="C50" s="207"/>
      <c r="D50" s="204"/>
      <c r="E50" s="115"/>
      <c r="F50" s="115"/>
      <c r="G50" s="115"/>
      <c r="H50" s="115"/>
      <c r="I50" s="115"/>
      <c r="J50" s="204"/>
      <c r="K50" s="204"/>
      <c r="L50" s="115"/>
      <c r="M50" s="115"/>
      <c r="N50" s="115"/>
      <c r="O50" s="115"/>
      <c r="P50" s="115"/>
      <c r="Q50" s="204"/>
      <c r="R50" s="204"/>
      <c r="S50" s="115"/>
      <c r="T50" s="115"/>
      <c r="U50" s="115"/>
      <c r="V50" s="115"/>
      <c r="W50" s="115"/>
      <c r="X50" s="204"/>
      <c r="Y50" s="204"/>
      <c r="Z50" s="115"/>
      <c r="AA50" s="115"/>
      <c r="AB50" s="115"/>
      <c r="AC50" s="115"/>
      <c r="AD50" s="115"/>
      <c r="AE50" s="204"/>
      <c r="AF50" s="204"/>
      <c r="AG50" s="120"/>
      <c r="AH50" s="29">
        <f t="shared" si="1"/>
        <v>0</v>
      </c>
    </row>
    <row r="51" spans="1:34" x14ac:dyDescent="0.35">
      <c r="A51" s="106"/>
      <c r="B51" s="109">
        <v>0</v>
      </c>
      <c r="C51" s="207"/>
      <c r="D51" s="204"/>
      <c r="E51" s="115"/>
      <c r="F51" s="115"/>
      <c r="G51" s="115"/>
      <c r="H51" s="115"/>
      <c r="I51" s="115"/>
      <c r="J51" s="204"/>
      <c r="K51" s="204"/>
      <c r="L51" s="115"/>
      <c r="M51" s="115"/>
      <c r="N51" s="115"/>
      <c r="O51" s="115"/>
      <c r="P51" s="115"/>
      <c r="Q51" s="204"/>
      <c r="R51" s="204"/>
      <c r="S51" s="115"/>
      <c r="T51" s="115"/>
      <c r="U51" s="115"/>
      <c r="V51" s="115"/>
      <c r="W51" s="115"/>
      <c r="X51" s="204"/>
      <c r="Y51" s="204"/>
      <c r="Z51" s="115"/>
      <c r="AA51" s="115"/>
      <c r="AB51" s="115"/>
      <c r="AC51" s="115"/>
      <c r="AD51" s="115"/>
      <c r="AE51" s="204"/>
      <c r="AF51" s="204"/>
      <c r="AG51" s="120"/>
      <c r="AH51" s="29">
        <f t="shared" si="1"/>
        <v>0</v>
      </c>
    </row>
    <row r="52" spans="1:34" x14ac:dyDescent="0.35">
      <c r="A52" s="106"/>
      <c r="B52" s="109">
        <v>0</v>
      </c>
      <c r="C52" s="207"/>
      <c r="D52" s="204"/>
      <c r="E52" s="115"/>
      <c r="F52" s="115"/>
      <c r="G52" s="115"/>
      <c r="H52" s="115"/>
      <c r="I52" s="115"/>
      <c r="J52" s="204"/>
      <c r="K52" s="204"/>
      <c r="L52" s="115"/>
      <c r="M52" s="115"/>
      <c r="N52" s="115"/>
      <c r="O52" s="115"/>
      <c r="P52" s="115"/>
      <c r="Q52" s="204"/>
      <c r="R52" s="204"/>
      <c r="S52" s="115"/>
      <c r="T52" s="115"/>
      <c r="U52" s="115"/>
      <c r="V52" s="115"/>
      <c r="W52" s="115"/>
      <c r="X52" s="204"/>
      <c r="Y52" s="204"/>
      <c r="Z52" s="115"/>
      <c r="AA52" s="115"/>
      <c r="AB52" s="115"/>
      <c r="AC52" s="115"/>
      <c r="AD52" s="115"/>
      <c r="AE52" s="204"/>
      <c r="AF52" s="204"/>
      <c r="AG52" s="120"/>
      <c r="AH52" s="29">
        <f t="shared" si="1"/>
        <v>0</v>
      </c>
    </row>
    <row r="53" spans="1:34" x14ac:dyDescent="0.35">
      <c r="A53" s="106"/>
      <c r="B53" s="109">
        <v>0</v>
      </c>
      <c r="C53" s="207"/>
      <c r="D53" s="204"/>
      <c r="E53" s="115"/>
      <c r="F53" s="115"/>
      <c r="G53" s="115"/>
      <c r="H53" s="115"/>
      <c r="I53" s="115"/>
      <c r="J53" s="204"/>
      <c r="K53" s="204"/>
      <c r="L53" s="115"/>
      <c r="M53" s="115"/>
      <c r="N53" s="115"/>
      <c r="O53" s="115"/>
      <c r="P53" s="115"/>
      <c r="Q53" s="204"/>
      <c r="R53" s="204"/>
      <c r="S53" s="115"/>
      <c r="T53" s="115"/>
      <c r="U53" s="115"/>
      <c r="V53" s="115"/>
      <c r="W53" s="115"/>
      <c r="X53" s="204"/>
      <c r="Y53" s="204"/>
      <c r="Z53" s="115"/>
      <c r="AA53" s="115"/>
      <c r="AB53" s="115"/>
      <c r="AC53" s="115"/>
      <c r="AD53" s="115"/>
      <c r="AE53" s="204"/>
      <c r="AF53" s="204"/>
      <c r="AG53" s="120"/>
      <c r="AH53" s="29">
        <f t="shared" si="1"/>
        <v>0</v>
      </c>
    </row>
    <row r="54" spans="1:34" x14ac:dyDescent="0.35">
      <c r="A54" s="106"/>
      <c r="B54" s="109">
        <v>0</v>
      </c>
      <c r="C54" s="207"/>
      <c r="D54" s="204"/>
      <c r="E54" s="115"/>
      <c r="F54" s="115"/>
      <c r="G54" s="115"/>
      <c r="H54" s="115"/>
      <c r="I54" s="115"/>
      <c r="J54" s="204"/>
      <c r="K54" s="204"/>
      <c r="L54" s="115"/>
      <c r="M54" s="115"/>
      <c r="N54" s="115"/>
      <c r="O54" s="115"/>
      <c r="P54" s="115"/>
      <c r="Q54" s="204"/>
      <c r="R54" s="204"/>
      <c r="S54" s="115"/>
      <c r="T54" s="115"/>
      <c r="U54" s="115"/>
      <c r="V54" s="115"/>
      <c r="W54" s="115"/>
      <c r="X54" s="204"/>
      <c r="Y54" s="204"/>
      <c r="Z54" s="115"/>
      <c r="AA54" s="115"/>
      <c r="AB54" s="115"/>
      <c r="AC54" s="115"/>
      <c r="AD54" s="115"/>
      <c r="AE54" s="204"/>
      <c r="AF54" s="204"/>
      <c r="AG54" s="120"/>
      <c r="AH54" s="29">
        <f t="shared" si="1"/>
        <v>0</v>
      </c>
    </row>
    <row r="55" spans="1:34" x14ac:dyDescent="0.35">
      <c r="A55" s="106"/>
      <c r="B55" s="109">
        <v>0</v>
      </c>
      <c r="C55" s="207"/>
      <c r="D55" s="204"/>
      <c r="E55" s="115"/>
      <c r="F55" s="115"/>
      <c r="G55" s="115"/>
      <c r="H55" s="115"/>
      <c r="I55" s="115"/>
      <c r="J55" s="204"/>
      <c r="K55" s="204"/>
      <c r="L55" s="115"/>
      <c r="M55" s="115"/>
      <c r="N55" s="115"/>
      <c r="O55" s="115"/>
      <c r="P55" s="115"/>
      <c r="Q55" s="204"/>
      <c r="R55" s="204"/>
      <c r="S55" s="115"/>
      <c r="T55" s="115"/>
      <c r="U55" s="115"/>
      <c r="V55" s="115"/>
      <c r="W55" s="115"/>
      <c r="X55" s="204"/>
      <c r="Y55" s="204"/>
      <c r="Z55" s="115"/>
      <c r="AA55" s="115"/>
      <c r="AB55" s="115"/>
      <c r="AC55" s="115"/>
      <c r="AD55" s="115"/>
      <c r="AE55" s="204"/>
      <c r="AF55" s="204"/>
      <c r="AG55" s="120"/>
      <c r="AH55" s="29">
        <f t="shared" si="1"/>
        <v>0</v>
      </c>
    </row>
    <row r="56" spans="1:34" x14ac:dyDescent="0.35">
      <c r="A56" s="106"/>
      <c r="B56" s="109">
        <v>0</v>
      </c>
      <c r="C56" s="207"/>
      <c r="D56" s="204"/>
      <c r="E56" s="115"/>
      <c r="F56" s="115"/>
      <c r="G56" s="115"/>
      <c r="H56" s="115"/>
      <c r="I56" s="115"/>
      <c r="J56" s="204"/>
      <c r="K56" s="204"/>
      <c r="L56" s="115"/>
      <c r="M56" s="115"/>
      <c r="N56" s="115"/>
      <c r="O56" s="115"/>
      <c r="P56" s="115"/>
      <c r="Q56" s="204"/>
      <c r="R56" s="204"/>
      <c r="S56" s="115"/>
      <c r="T56" s="115"/>
      <c r="U56" s="115"/>
      <c r="V56" s="115"/>
      <c r="W56" s="115"/>
      <c r="X56" s="204"/>
      <c r="Y56" s="204"/>
      <c r="Z56" s="115"/>
      <c r="AA56" s="115"/>
      <c r="AB56" s="115"/>
      <c r="AC56" s="115"/>
      <c r="AD56" s="115"/>
      <c r="AE56" s="204"/>
      <c r="AF56" s="204"/>
      <c r="AG56" s="120"/>
      <c r="AH56" s="29">
        <f t="shared" si="1"/>
        <v>0</v>
      </c>
    </row>
    <row r="57" spans="1:34" x14ac:dyDescent="0.35">
      <c r="A57" s="106"/>
      <c r="B57" s="109">
        <v>0</v>
      </c>
      <c r="C57" s="207"/>
      <c r="D57" s="204"/>
      <c r="E57" s="115"/>
      <c r="F57" s="115"/>
      <c r="G57" s="115"/>
      <c r="H57" s="115"/>
      <c r="I57" s="115"/>
      <c r="J57" s="204"/>
      <c r="K57" s="204"/>
      <c r="L57" s="115"/>
      <c r="M57" s="115"/>
      <c r="N57" s="115"/>
      <c r="O57" s="115"/>
      <c r="P57" s="115"/>
      <c r="Q57" s="204"/>
      <c r="R57" s="204"/>
      <c r="S57" s="115"/>
      <c r="T57" s="115"/>
      <c r="U57" s="115"/>
      <c r="V57" s="115"/>
      <c r="W57" s="115"/>
      <c r="X57" s="204"/>
      <c r="Y57" s="204"/>
      <c r="Z57" s="115"/>
      <c r="AA57" s="115"/>
      <c r="AB57" s="115"/>
      <c r="AC57" s="115"/>
      <c r="AD57" s="115"/>
      <c r="AE57" s="204"/>
      <c r="AF57" s="204"/>
      <c r="AG57" s="120"/>
      <c r="AH57" s="29">
        <f t="shared" si="1"/>
        <v>0</v>
      </c>
    </row>
    <row r="58" spans="1:34" x14ac:dyDescent="0.35">
      <c r="A58" s="106"/>
      <c r="B58" s="109">
        <v>0</v>
      </c>
      <c r="C58" s="207"/>
      <c r="D58" s="204"/>
      <c r="E58" s="115"/>
      <c r="F58" s="115"/>
      <c r="G58" s="115"/>
      <c r="H58" s="115"/>
      <c r="I58" s="115"/>
      <c r="J58" s="204"/>
      <c r="K58" s="204"/>
      <c r="L58" s="115"/>
      <c r="M58" s="115"/>
      <c r="N58" s="115"/>
      <c r="O58" s="115"/>
      <c r="P58" s="115"/>
      <c r="Q58" s="204"/>
      <c r="R58" s="204"/>
      <c r="S58" s="115"/>
      <c r="T58" s="115"/>
      <c r="U58" s="115"/>
      <c r="V58" s="115"/>
      <c r="W58" s="115"/>
      <c r="X58" s="204"/>
      <c r="Y58" s="204"/>
      <c r="Z58" s="115"/>
      <c r="AA58" s="115"/>
      <c r="AB58" s="115"/>
      <c r="AC58" s="115"/>
      <c r="AD58" s="115"/>
      <c r="AE58" s="204"/>
      <c r="AF58" s="204"/>
      <c r="AG58" s="120"/>
      <c r="AH58" s="29">
        <f t="shared" si="1"/>
        <v>0</v>
      </c>
    </row>
    <row r="59" spans="1:34" x14ac:dyDescent="0.35">
      <c r="A59" s="106"/>
      <c r="B59" s="109">
        <v>0</v>
      </c>
      <c r="C59" s="207"/>
      <c r="D59" s="204"/>
      <c r="E59" s="115"/>
      <c r="F59" s="115"/>
      <c r="G59" s="115"/>
      <c r="H59" s="115"/>
      <c r="I59" s="115"/>
      <c r="J59" s="204"/>
      <c r="K59" s="204"/>
      <c r="L59" s="115"/>
      <c r="M59" s="115"/>
      <c r="N59" s="115"/>
      <c r="O59" s="115"/>
      <c r="P59" s="115"/>
      <c r="Q59" s="204"/>
      <c r="R59" s="204"/>
      <c r="S59" s="115"/>
      <c r="T59" s="115"/>
      <c r="U59" s="115"/>
      <c r="V59" s="115"/>
      <c r="W59" s="115"/>
      <c r="X59" s="204"/>
      <c r="Y59" s="204"/>
      <c r="Z59" s="115"/>
      <c r="AA59" s="115"/>
      <c r="AB59" s="115"/>
      <c r="AC59" s="115"/>
      <c r="AD59" s="115"/>
      <c r="AE59" s="204"/>
      <c r="AF59" s="204"/>
      <c r="AG59" s="120"/>
      <c r="AH59" s="29">
        <f t="shared" si="1"/>
        <v>0</v>
      </c>
    </row>
    <row r="60" spans="1:34" x14ac:dyDescent="0.35">
      <c r="A60" s="106"/>
      <c r="B60" s="109">
        <v>0</v>
      </c>
      <c r="C60" s="207"/>
      <c r="D60" s="204"/>
      <c r="E60" s="115"/>
      <c r="F60" s="115"/>
      <c r="G60" s="115"/>
      <c r="H60" s="115"/>
      <c r="I60" s="115"/>
      <c r="J60" s="204"/>
      <c r="K60" s="204"/>
      <c r="L60" s="115"/>
      <c r="M60" s="115"/>
      <c r="N60" s="115"/>
      <c r="O60" s="115"/>
      <c r="P60" s="115"/>
      <c r="Q60" s="204"/>
      <c r="R60" s="204"/>
      <c r="S60" s="115"/>
      <c r="T60" s="115"/>
      <c r="U60" s="115"/>
      <c r="V60" s="115"/>
      <c r="W60" s="115"/>
      <c r="X60" s="204"/>
      <c r="Y60" s="204"/>
      <c r="Z60" s="115"/>
      <c r="AA60" s="115"/>
      <c r="AB60" s="115"/>
      <c r="AC60" s="115"/>
      <c r="AD60" s="115"/>
      <c r="AE60" s="204"/>
      <c r="AF60" s="204"/>
      <c r="AG60" s="120"/>
      <c r="AH60" s="29">
        <f t="shared" si="1"/>
        <v>0</v>
      </c>
    </row>
    <row r="61" spans="1:34" x14ac:dyDescent="0.35">
      <c r="A61" s="106"/>
      <c r="B61" s="109">
        <v>0</v>
      </c>
      <c r="C61" s="207"/>
      <c r="D61" s="204"/>
      <c r="E61" s="115"/>
      <c r="F61" s="115"/>
      <c r="G61" s="115"/>
      <c r="H61" s="115"/>
      <c r="I61" s="115"/>
      <c r="J61" s="204"/>
      <c r="K61" s="204"/>
      <c r="L61" s="115"/>
      <c r="M61" s="115"/>
      <c r="N61" s="115"/>
      <c r="O61" s="115"/>
      <c r="P61" s="115"/>
      <c r="Q61" s="204"/>
      <c r="R61" s="204"/>
      <c r="S61" s="115"/>
      <c r="T61" s="115"/>
      <c r="U61" s="115"/>
      <c r="V61" s="115"/>
      <c r="W61" s="115"/>
      <c r="X61" s="204"/>
      <c r="Y61" s="204"/>
      <c r="Z61" s="115"/>
      <c r="AA61" s="115"/>
      <c r="AB61" s="115"/>
      <c r="AC61" s="115"/>
      <c r="AD61" s="115"/>
      <c r="AE61" s="204"/>
      <c r="AF61" s="204"/>
      <c r="AG61" s="120"/>
      <c r="AH61" s="29">
        <f t="shared" si="1"/>
        <v>0</v>
      </c>
    </row>
    <row r="62" spans="1:34" x14ac:dyDescent="0.35">
      <c r="A62" s="106"/>
      <c r="B62" s="109">
        <v>0</v>
      </c>
      <c r="C62" s="207"/>
      <c r="D62" s="204"/>
      <c r="E62" s="115"/>
      <c r="F62" s="115"/>
      <c r="G62" s="115"/>
      <c r="H62" s="115"/>
      <c r="I62" s="115"/>
      <c r="J62" s="204"/>
      <c r="K62" s="204"/>
      <c r="L62" s="115"/>
      <c r="M62" s="115"/>
      <c r="N62" s="115"/>
      <c r="O62" s="115"/>
      <c r="P62" s="115"/>
      <c r="Q62" s="204"/>
      <c r="R62" s="204"/>
      <c r="S62" s="115"/>
      <c r="T62" s="115"/>
      <c r="U62" s="115"/>
      <c r="V62" s="115"/>
      <c r="W62" s="115"/>
      <c r="X62" s="204"/>
      <c r="Y62" s="204"/>
      <c r="Z62" s="115"/>
      <c r="AA62" s="115"/>
      <c r="AB62" s="115"/>
      <c r="AC62" s="115"/>
      <c r="AD62" s="115"/>
      <c r="AE62" s="204"/>
      <c r="AF62" s="204"/>
      <c r="AG62" s="120"/>
      <c r="AH62" s="29">
        <f t="shared" si="1"/>
        <v>0</v>
      </c>
    </row>
    <row r="63" spans="1:34" x14ac:dyDescent="0.35">
      <c r="A63" s="106"/>
      <c r="B63" s="109">
        <v>0</v>
      </c>
      <c r="C63" s="207"/>
      <c r="D63" s="204"/>
      <c r="E63" s="115"/>
      <c r="F63" s="115"/>
      <c r="G63" s="115"/>
      <c r="H63" s="115"/>
      <c r="I63" s="115"/>
      <c r="J63" s="204"/>
      <c r="K63" s="204"/>
      <c r="L63" s="115"/>
      <c r="M63" s="115"/>
      <c r="N63" s="115"/>
      <c r="O63" s="115"/>
      <c r="P63" s="115"/>
      <c r="Q63" s="204"/>
      <c r="R63" s="204"/>
      <c r="S63" s="115"/>
      <c r="T63" s="115"/>
      <c r="U63" s="115"/>
      <c r="V63" s="115"/>
      <c r="W63" s="115"/>
      <c r="X63" s="204"/>
      <c r="Y63" s="204"/>
      <c r="Z63" s="115"/>
      <c r="AA63" s="115"/>
      <c r="AB63" s="115"/>
      <c r="AC63" s="115"/>
      <c r="AD63" s="115"/>
      <c r="AE63" s="204"/>
      <c r="AF63" s="204"/>
      <c r="AG63" s="120"/>
      <c r="AH63" s="29">
        <f t="shared" si="1"/>
        <v>0</v>
      </c>
    </row>
    <row r="64" spans="1:34" x14ac:dyDescent="0.35">
      <c r="A64" s="106"/>
      <c r="B64" s="109">
        <v>0</v>
      </c>
      <c r="C64" s="207"/>
      <c r="D64" s="204"/>
      <c r="E64" s="115"/>
      <c r="F64" s="115"/>
      <c r="G64" s="115"/>
      <c r="H64" s="115"/>
      <c r="I64" s="115"/>
      <c r="J64" s="204"/>
      <c r="K64" s="204"/>
      <c r="L64" s="115"/>
      <c r="M64" s="115"/>
      <c r="N64" s="115"/>
      <c r="O64" s="115"/>
      <c r="P64" s="115"/>
      <c r="Q64" s="204"/>
      <c r="R64" s="204"/>
      <c r="S64" s="115"/>
      <c r="T64" s="115"/>
      <c r="U64" s="115"/>
      <c r="V64" s="115"/>
      <c r="W64" s="115"/>
      <c r="X64" s="204"/>
      <c r="Y64" s="204"/>
      <c r="Z64" s="115"/>
      <c r="AA64" s="115"/>
      <c r="AB64" s="115"/>
      <c r="AC64" s="115"/>
      <c r="AD64" s="115"/>
      <c r="AE64" s="204"/>
      <c r="AF64" s="204"/>
      <c r="AG64" s="120"/>
      <c r="AH64" s="29">
        <f t="shared" si="1"/>
        <v>0</v>
      </c>
    </row>
    <row r="65" spans="1:34" x14ac:dyDescent="0.35">
      <c r="A65" s="106"/>
      <c r="B65" s="109">
        <v>0</v>
      </c>
      <c r="C65" s="207"/>
      <c r="D65" s="204"/>
      <c r="E65" s="115"/>
      <c r="F65" s="115"/>
      <c r="G65" s="115"/>
      <c r="H65" s="115"/>
      <c r="I65" s="115"/>
      <c r="J65" s="204"/>
      <c r="K65" s="204"/>
      <c r="L65" s="115"/>
      <c r="M65" s="115"/>
      <c r="N65" s="115"/>
      <c r="O65" s="115"/>
      <c r="P65" s="115"/>
      <c r="Q65" s="204"/>
      <c r="R65" s="204"/>
      <c r="S65" s="115"/>
      <c r="T65" s="115"/>
      <c r="U65" s="115"/>
      <c r="V65" s="115"/>
      <c r="W65" s="115"/>
      <c r="X65" s="204"/>
      <c r="Y65" s="204"/>
      <c r="Z65" s="115"/>
      <c r="AA65" s="115"/>
      <c r="AB65" s="115"/>
      <c r="AC65" s="115"/>
      <c r="AD65" s="115"/>
      <c r="AE65" s="204"/>
      <c r="AF65" s="204"/>
      <c r="AG65" s="120"/>
      <c r="AH65" s="29">
        <f t="shared" si="1"/>
        <v>0</v>
      </c>
    </row>
    <row r="66" spans="1:34" x14ac:dyDescent="0.35">
      <c r="A66" s="106"/>
      <c r="B66" s="109">
        <v>0</v>
      </c>
      <c r="C66" s="207"/>
      <c r="D66" s="204"/>
      <c r="E66" s="115"/>
      <c r="F66" s="115"/>
      <c r="G66" s="115"/>
      <c r="H66" s="115"/>
      <c r="I66" s="115"/>
      <c r="J66" s="204"/>
      <c r="K66" s="204"/>
      <c r="L66" s="115"/>
      <c r="M66" s="115"/>
      <c r="N66" s="115"/>
      <c r="O66" s="115"/>
      <c r="P66" s="115"/>
      <c r="Q66" s="204"/>
      <c r="R66" s="204"/>
      <c r="S66" s="115"/>
      <c r="T66" s="115"/>
      <c r="U66" s="115"/>
      <c r="V66" s="115"/>
      <c r="W66" s="115"/>
      <c r="X66" s="204"/>
      <c r="Y66" s="204"/>
      <c r="Z66" s="115"/>
      <c r="AA66" s="115"/>
      <c r="AB66" s="115"/>
      <c r="AC66" s="115"/>
      <c r="AD66" s="115"/>
      <c r="AE66" s="204"/>
      <c r="AF66" s="204"/>
      <c r="AG66" s="120"/>
      <c r="AH66" s="29">
        <f t="shared" si="1"/>
        <v>0</v>
      </c>
    </row>
    <row r="67" spans="1:34" x14ac:dyDescent="0.35">
      <c r="A67" s="106"/>
      <c r="B67" s="109">
        <v>0</v>
      </c>
      <c r="C67" s="207"/>
      <c r="D67" s="204"/>
      <c r="E67" s="115"/>
      <c r="F67" s="115"/>
      <c r="G67" s="115"/>
      <c r="H67" s="115"/>
      <c r="I67" s="115"/>
      <c r="J67" s="204"/>
      <c r="K67" s="204"/>
      <c r="L67" s="115"/>
      <c r="M67" s="115"/>
      <c r="N67" s="115"/>
      <c r="O67" s="115"/>
      <c r="P67" s="115"/>
      <c r="Q67" s="204"/>
      <c r="R67" s="204"/>
      <c r="S67" s="115"/>
      <c r="T67" s="115"/>
      <c r="U67" s="115"/>
      <c r="V67" s="115"/>
      <c r="W67" s="115"/>
      <c r="X67" s="204"/>
      <c r="Y67" s="204"/>
      <c r="Z67" s="115"/>
      <c r="AA67" s="115"/>
      <c r="AB67" s="115"/>
      <c r="AC67" s="115"/>
      <c r="AD67" s="115"/>
      <c r="AE67" s="204"/>
      <c r="AF67" s="204"/>
      <c r="AG67" s="120"/>
      <c r="AH67" s="29">
        <f t="shared" si="1"/>
        <v>0</v>
      </c>
    </row>
    <row r="68" spans="1:34" x14ac:dyDescent="0.35">
      <c r="A68" s="106"/>
      <c r="B68" s="109">
        <v>0</v>
      </c>
      <c r="C68" s="207"/>
      <c r="D68" s="204"/>
      <c r="E68" s="115"/>
      <c r="F68" s="115"/>
      <c r="G68" s="115"/>
      <c r="H68" s="115"/>
      <c r="I68" s="115"/>
      <c r="J68" s="204"/>
      <c r="K68" s="204"/>
      <c r="L68" s="115"/>
      <c r="M68" s="115"/>
      <c r="N68" s="115"/>
      <c r="O68" s="115"/>
      <c r="P68" s="115"/>
      <c r="Q68" s="204"/>
      <c r="R68" s="204"/>
      <c r="S68" s="115"/>
      <c r="T68" s="115"/>
      <c r="U68" s="115"/>
      <c r="V68" s="115"/>
      <c r="W68" s="115"/>
      <c r="X68" s="204"/>
      <c r="Y68" s="204"/>
      <c r="Z68" s="115"/>
      <c r="AA68" s="115"/>
      <c r="AB68" s="115"/>
      <c r="AC68" s="115"/>
      <c r="AD68" s="115"/>
      <c r="AE68" s="204"/>
      <c r="AF68" s="204"/>
      <c r="AG68" s="120"/>
      <c r="AH68" s="29">
        <f t="shared" si="1"/>
        <v>0</v>
      </c>
    </row>
    <row r="69" spans="1:34" x14ac:dyDescent="0.35">
      <c r="A69" s="106"/>
      <c r="B69" s="109">
        <v>0</v>
      </c>
      <c r="C69" s="207"/>
      <c r="D69" s="204"/>
      <c r="E69" s="115"/>
      <c r="F69" s="115"/>
      <c r="G69" s="115"/>
      <c r="H69" s="115"/>
      <c r="I69" s="115"/>
      <c r="J69" s="204"/>
      <c r="K69" s="204"/>
      <c r="L69" s="115"/>
      <c r="M69" s="115"/>
      <c r="N69" s="115"/>
      <c r="O69" s="115"/>
      <c r="P69" s="115"/>
      <c r="Q69" s="204"/>
      <c r="R69" s="204"/>
      <c r="S69" s="115"/>
      <c r="T69" s="115"/>
      <c r="U69" s="115"/>
      <c r="V69" s="115"/>
      <c r="W69" s="115"/>
      <c r="X69" s="204"/>
      <c r="Y69" s="204"/>
      <c r="Z69" s="115"/>
      <c r="AA69" s="115"/>
      <c r="AB69" s="115"/>
      <c r="AC69" s="115"/>
      <c r="AD69" s="115"/>
      <c r="AE69" s="204"/>
      <c r="AF69" s="204"/>
      <c r="AG69" s="120"/>
      <c r="AH69" s="29">
        <f t="shared" si="1"/>
        <v>0</v>
      </c>
    </row>
    <row r="70" spans="1:34" x14ac:dyDescent="0.35">
      <c r="A70" s="106"/>
      <c r="B70" s="109">
        <v>0</v>
      </c>
      <c r="C70" s="207"/>
      <c r="D70" s="204"/>
      <c r="E70" s="115"/>
      <c r="F70" s="115"/>
      <c r="G70" s="115"/>
      <c r="H70" s="115"/>
      <c r="I70" s="115"/>
      <c r="J70" s="204"/>
      <c r="K70" s="204"/>
      <c r="L70" s="115"/>
      <c r="M70" s="115"/>
      <c r="N70" s="115"/>
      <c r="O70" s="115"/>
      <c r="P70" s="115"/>
      <c r="Q70" s="204"/>
      <c r="R70" s="204"/>
      <c r="S70" s="115"/>
      <c r="T70" s="115"/>
      <c r="U70" s="115"/>
      <c r="V70" s="115"/>
      <c r="W70" s="115"/>
      <c r="X70" s="204"/>
      <c r="Y70" s="204"/>
      <c r="Z70" s="115"/>
      <c r="AA70" s="115"/>
      <c r="AB70" s="115"/>
      <c r="AC70" s="115"/>
      <c r="AD70" s="115"/>
      <c r="AE70" s="204"/>
      <c r="AF70" s="204"/>
      <c r="AG70" s="120"/>
      <c r="AH70" s="29">
        <f t="shared" si="1"/>
        <v>0</v>
      </c>
    </row>
    <row r="71" spans="1:34" x14ac:dyDescent="0.35">
      <c r="A71" s="106"/>
      <c r="B71" s="109">
        <v>0</v>
      </c>
      <c r="C71" s="207"/>
      <c r="D71" s="204"/>
      <c r="E71" s="115"/>
      <c r="F71" s="115"/>
      <c r="G71" s="115"/>
      <c r="H71" s="115"/>
      <c r="I71" s="115"/>
      <c r="J71" s="204"/>
      <c r="K71" s="204"/>
      <c r="L71" s="115"/>
      <c r="M71" s="115"/>
      <c r="N71" s="115"/>
      <c r="O71" s="115"/>
      <c r="P71" s="115"/>
      <c r="Q71" s="204"/>
      <c r="R71" s="204"/>
      <c r="S71" s="115"/>
      <c r="T71" s="115"/>
      <c r="U71" s="115"/>
      <c r="V71" s="115"/>
      <c r="W71" s="115"/>
      <c r="X71" s="204"/>
      <c r="Y71" s="204"/>
      <c r="Z71" s="115"/>
      <c r="AA71" s="115"/>
      <c r="AB71" s="115"/>
      <c r="AC71" s="115"/>
      <c r="AD71" s="115"/>
      <c r="AE71" s="204"/>
      <c r="AF71" s="204"/>
      <c r="AG71" s="120"/>
      <c r="AH71" s="29">
        <f t="shared" si="1"/>
        <v>0</v>
      </c>
    </row>
    <row r="72" spans="1:34" x14ac:dyDescent="0.35">
      <c r="A72" s="106"/>
      <c r="B72" s="109">
        <v>0</v>
      </c>
      <c r="C72" s="207"/>
      <c r="D72" s="204"/>
      <c r="E72" s="115"/>
      <c r="F72" s="115"/>
      <c r="G72" s="115"/>
      <c r="H72" s="115"/>
      <c r="I72" s="115"/>
      <c r="J72" s="204"/>
      <c r="K72" s="204"/>
      <c r="L72" s="115"/>
      <c r="M72" s="115"/>
      <c r="N72" s="115"/>
      <c r="O72" s="115"/>
      <c r="P72" s="115"/>
      <c r="Q72" s="204"/>
      <c r="R72" s="204"/>
      <c r="S72" s="115"/>
      <c r="T72" s="115"/>
      <c r="U72" s="115"/>
      <c r="V72" s="115"/>
      <c r="W72" s="115"/>
      <c r="X72" s="204"/>
      <c r="Y72" s="204"/>
      <c r="Z72" s="115"/>
      <c r="AA72" s="115"/>
      <c r="AB72" s="115"/>
      <c r="AC72" s="115"/>
      <c r="AD72" s="115"/>
      <c r="AE72" s="204"/>
      <c r="AF72" s="204"/>
      <c r="AG72" s="120"/>
      <c r="AH72" s="29">
        <f t="shared" si="1"/>
        <v>0</v>
      </c>
    </row>
    <row r="73" spans="1:34" ht="12.5" thickBot="1" x14ac:dyDescent="0.4">
      <c r="A73" s="111"/>
      <c r="B73" s="112">
        <v>0</v>
      </c>
      <c r="C73" s="208"/>
      <c r="D73" s="205"/>
      <c r="E73" s="116"/>
      <c r="F73" s="116"/>
      <c r="G73" s="116"/>
      <c r="H73" s="116"/>
      <c r="I73" s="116"/>
      <c r="J73" s="205"/>
      <c r="K73" s="205"/>
      <c r="L73" s="116"/>
      <c r="M73" s="116"/>
      <c r="N73" s="116"/>
      <c r="O73" s="116"/>
      <c r="P73" s="116"/>
      <c r="Q73" s="205"/>
      <c r="R73" s="205"/>
      <c r="S73" s="116"/>
      <c r="T73" s="116"/>
      <c r="U73" s="116"/>
      <c r="V73" s="116"/>
      <c r="W73" s="116"/>
      <c r="X73" s="205"/>
      <c r="Y73" s="205"/>
      <c r="Z73" s="116"/>
      <c r="AA73" s="116"/>
      <c r="AB73" s="116"/>
      <c r="AC73" s="116"/>
      <c r="AD73" s="117"/>
      <c r="AE73" s="209"/>
      <c r="AF73" s="209"/>
      <c r="AG73" s="121"/>
      <c r="AH73" s="33">
        <f t="shared" si="1"/>
        <v>0</v>
      </c>
    </row>
    <row r="74" spans="1:34" ht="13" thickTop="1" thickBot="1" x14ac:dyDescent="0.4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365" t="s">
        <v>58</v>
      </c>
      <c r="AE74" s="365"/>
      <c r="AF74" s="365"/>
      <c r="AG74" s="365"/>
      <c r="AH74" s="45">
        <f>SUM(AH48:AH73)</f>
        <v>0</v>
      </c>
    </row>
    <row r="75" spans="1:34" ht="12.5" thickTop="1" x14ac:dyDescent="0.35">
      <c r="A75" s="357" t="s">
        <v>52</v>
      </c>
      <c r="B75" s="357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7" t="s">
        <v>55</v>
      </c>
      <c r="AB75" s="358"/>
      <c r="AC75" s="358"/>
      <c r="AD75" s="358"/>
      <c r="AE75" s="358"/>
      <c r="AF75" s="358"/>
      <c r="AG75" s="358"/>
      <c r="AH75" s="358"/>
    </row>
    <row r="76" spans="1:34" x14ac:dyDescent="0.35">
      <c r="A76" s="357" t="s">
        <v>51</v>
      </c>
      <c r="B76" s="357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 t="s">
        <v>54</v>
      </c>
      <c r="O76" s="357"/>
      <c r="P76" s="357"/>
      <c r="Q76" s="357"/>
      <c r="R76" s="357"/>
      <c r="S76" s="357"/>
      <c r="T76" s="357"/>
      <c r="U76" s="357"/>
      <c r="V76" s="357"/>
      <c r="W76" s="357"/>
      <c r="X76" s="357"/>
      <c r="Y76" s="357"/>
      <c r="Z76" s="357"/>
      <c r="AA76" s="357" t="s">
        <v>53</v>
      </c>
      <c r="AB76" s="357"/>
      <c r="AC76" s="357"/>
      <c r="AD76" s="357"/>
      <c r="AE76" s="357"/>
      <c r="AF76" s="357"/>
      <c r="AG76" s="357"/>
      <c r="AH76" s="357"/>
    </row>
    <row r="77" spans="1:34" x14ac:dyDescent="0.35">
      <c r="A77" s="357"/>
      <c r="B77" s="357"/>
      <c r="C77" s="357"/>
      <c r="D77" s="357"/>
      <c r="E77" s="357"/>
      <c r="F77" s="357"/>
      <c r="G77" s="357"/>
      <c r="H77" s="357"/>
      <c r="I77" s="357"/>
      <c r="J77" s="357"/>
      <c r="K77" s="357"/>
      <c r="L77" s="357"/>
      <c r="M77" s="357"/>
      <c r="N77" s="357"/>
      <c r="O77" s="357"/>
      <c r="P77" s="357"/>
      <c r="Q77" s="357"/>
      <c r="R77" s="357"/>
      <c r="S77" s="357"/>
      <c r="T77" s="357"/>
      <c r="U77" s="357"/>
      <c r="V77" s="357"/>
      <c r="W77" s="357"/>
      <c r="X77" s="357"/>
      <c r="Y77" s="357"/>
      <c r="Z77" s="357"/>
      <c r="AA77" s="357"/>
      <c r="AB77" s="357"/>
      <c r="AC77" s="357"/>
      <c r="AD77" s="357"/>
      <c r="AE77" s="357"/>
      <c r="AF77" s="357"/>
      <c r="AG77" s="357"/>
      <c r="AH77" s="357"/>
    </row>
    <row r="78" spans="1:34" x14ac:dyDescent="0.35">
      <c r="A78" s="357" t="s">
        <v>229</v>
      </c>
      <c r="B78" s="357"/>
      <c r="C78" s="357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7"/>
      <c r="Z78" s="357"/>
      <c r="AA78" s="357"/>
      <c r="AB78" s="357"/>
      <c r="AC78" s="357"/>
      <c r="AD78" s="357"/>
      <c r="AE78" s="357"/>
      <c r="AF78" s="357"/>
      <c r="AG78" s="357"/>
      <c r="AH78" s="357"/>
    </row>
    <row r="79" spans="1:34" x14ac:dyDescent="0.35">
      <c r="A79" s="357" t="s">
        <v>51</v>
      </c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 t="s">
        <v>54</v>
      </c>
      <c r="O79" s="357"/>
      <c r="P79" s="357"/>
      <c r="Q79" s="357"/>
      <c r="R79" s="357"/>
      <c r="S79" s="357"/>
      <c r="T79" s="357"/>
      <c r="U79" s="357"/>
      <c r="V79" s="357"/>
      <c r="W79" s="357"/>
      <c r="X79" s="357"/>
      <c r="Y79" s="357"/>
      <c r="Z79" s="357"/>
      <c r="AA79" s="357" t="s">
        <v>2</v>
      </c>
      <c r="AB79" s="357"/>
      <c r="AC79" s="357"/>
      <c r="AD79" s="357"/>
      <c r="AE79" s="357"/>
      <c r="AF79" s="357"/>
      <c r="AG79" s="357"/>
      <c r="AH79" s="357"/>
    </row>
    <row r="80" spans="1:34" x14ac:dyDescent="0.35">
      <c r="A80" s="359" t="str">
        <f>'Súhrnný výkaz 4Q 2022'!A1:D1</f>
        <v xml:space="preserve">Prijímateľ finančného príspevku: </v>
      </c>
      <c r="B80" s="359"/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</row>
    <row r="81" spans="1:34" x14ac:dyDescent="0.35">
      <c r="A81" s="359" t="str">
        <f>'Súhrnný výkaz 4Q 2022'!A2:D2</f>
        <v xml:space="preserve">IČO: </v>
      </c>
      <c r="B81" s="359"/>
      <c r="C81" s="35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359"/>
      <c r="X81" s="359"/>
      <c r="Y81" s="359"/>
      <c r="Z81" s="359"/>
      <c r="AA81" s="359"/>
      <c r="AB81" s="359"/>
      <c r="AC81" s="359"/>
      <c r="AD81" s="359"/>
      <c r="AE81" s="359"/>
      <c r="AF81" s="359"/>
      <c r="AG81" s="359"/>
      <c r="AH81" s="359"/>
    </row>
    <row r="82" spans="1:34" x14ac:dyDescent="0.35">
      <c r="A82" s="359" t="str">
        <f>'Súhrnný výkaz 4Q 2022'!A3:D3</f>
        <v xml:space="preserve">Číslo zmluvy o poskytnutí finančného príspevku: </v>
      </c>
      <c r="B82" s="359"/>
      <c r="C82" s="359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359"/>
      <c r="AA82" s="359"/>
      <c r="AB82" s="359"/>
      <c r="AC82" s="359"/>
      <c r="AD82" s="359"/>
      <c r="AE82" s="359"/>
      <c r="AF82" s="359"/>
      <c r="AG82" s="359"/>
      <c r="AH82" s="359"/>
    </row>
    <row r="83" spans="1:34" x14ac:dyDescent="0.35">
      <c r="A83" s="359" t="str">
        <f>'Súhrnný výkaz 4Q 2022'!A4:D4</f>
        <v xml:space="preserve">Názov a adresa zariadenia sociálnej služby: </v>
      </c>
      <c r="B83" s="359"/>
      <c r="C83" s="359"/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359"/>
      <c r="V83" s="359"/>
      <c r="W83" s="359"/>
      <c r="X83" s="359"/>
      <c r="Y83" s="359"/>
      <c r="Z83" s="359"/>
      <c r="AA83" s="359"/>
      <c r="AB83" s="359"/>
      <c r="AC83" s="359"/>
      <c r="AD83" s="359"/>
      <c r="AE83" s="359"/>
      <c r="AF83" s="359"/>
      <c r="AG83" s="359"/>
      <c r="AH83" s="359"/>
    </row>
    <row r="84" spans="1:34" x14ac:dyDescent="0.35">
      <c r="A84" s="359" t="str">
        <f>'Súhrnný výkaz 4Q 2022'!A5:D5</f>
        <v xml:space="preserve">Druh sociálnej služby (napr. denný stacionár a pod.): </v>
      </c>
      <c r="B84" s="359"/>
      <c r="C84" s="35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  <c r="AA84" s="359"/>
      <c r="AB84" s="359"/>
      <c r="AC84" s="359"/>
      <c r="AD84" s="359"/>
      <c r="AE84" s="359"/>
      <c r="AF84" s="359"/>
      <c r="AG84" s="359"/>
      <c r="AH84" s="359"/>
    </row>
    <row r="85" spans="1:34" ht="12.5" thickBot="1" x14ac:dyDescent="0.4">
      <c r="A85" s="366"/>
      <c r="B85" s="366"/>
      <c r="C85" s="366"/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</row>
    <row r="86" spans="1:34" ht="24" thickTop="1" thickBot="1" x14ac:dyDescent="0.4">
      <c r="A86" s="39" t="s">
        <v>18</v>
      </c>
      <c r="B86" s="40" t="s">
        <v>13</v>
      </c>
      <c r="C86" s="41">
        <v>1</v>
      </c>
      <c r="D86" s="42">
        <v>2</v>
      </c>
      <c r="E86" s="42">
        <v>3</v>
      </c>
      <c r="F86" s="42">
        <v>4</v>
      </c>
      <c r="G86" s="42">
        <v>5</v>
      </c>
      <c r="H86" s="42">
        <v>6</v>
      </c>
      <c r="I86" s="42">
        <v>7</v>
      </c>
      <c r="J86" s="42">
        <v>8</v>
      </c>
      <c r="K86" s="42">
        <v>9</v>
      </c>
      <c r="L86" s="42">
        <v>10</v>
      </c>
      <c r="M86" s="42">
        <v>11</v>
      </c>
      <c r="N86" s="42">
        <v>12</v>
      </c>
      <c r="O86" s="42">
        <v>13</v>
      </c>
      <c r="P86" s="42">
        <v>14</v>
      </c>
      <c r="Q86" s="42">
        <v>15</v>
      </c>
      <c r="R86" s="42">
        <v>16</v>
      </c>
      <c r="S86" s="42">
        <v>17</v>
      </c>
      <c r="T86" s="42">
        <v>18</v>
      </c>
      <c r="U86" s="42">
        <v>19</v>
      </c>
      <c r="V86" s="42">
        <v>20</v>
      </c>
      <c r="W86" s="42">
        <v>21</v>
      </c>
      <c r="X86" s="42">
        <v>22</v>
      </c>
      <c r="Y86" s="42">
        <v>23</v>
      </c>
      <c r="Z86" s="42">
        <v>24</v>
      </c>
      <c r="AA86" s="42">
        <v>25</v>
      </c>
      <c r="AB86" s="42">
        <v>26</v>
      </c>
      <c r="AC86" s="42">
        <v>27</v>
      </c>
      <c r="AD86" s="42">
        <v>28</v>
      </c>
      <c r="AE86" s="42">
        <v>29</v>
      </c>
      <c r="AF86" s="42">
        <v>30</v>
      </c>
      <c r="AG86" s="43">
        <v>31</v>
      </c>
      <c r="AH86" s="44" t="s">
        <v>50</v>
      </c>
    </row>
    <row r="87" spans="1:34" ht="12.5" thickTop="1" x14ac:dyDescent="0.35">
      <c r="A87" s="118"/>
      <c r="B87" s="107">
        <v>0</v>
      </c>
      <c r="C87" s="206"/>
      <c r="D87" s="203"/>
      <c r="E87" s="114"/>
      <c r="F87" s="114"/>
      <c r="G87" s="114"/>
      <c r="H87" s="114"/>
      <c r="I87" s="114"/>
      <c r="J87" s="203"/>
      <c r="K87" s="203"/>
      <c r="L87" s="114"/>
      <c r="M87" s="114"/>
      <c r="N87" s="114"/>
      <c r="O87" s="114"/>
      <c r="P87" s="114"/>
      <c r="Q87" s="203"/>
      <c r="R87" s="203"/>
      <c r="S87" s="114"/>
      <c r="T87" s="114"/>
      <c r="U87" s="114"/>
      <c r="V87" s="114"/>
      <c r="W87" s="114"/>
      <c r="X87" s="203"/>
      <c r="Y87" s="203"/>
      <c r="Z87" s="114"/>
      <c r="AA87" s="114"/>
      <c r="AB87" s="114"/>
      <c r="AC87" s="114"/>
      <c r="AD87" s="114"/>
      <c r="AE87" s="203"/>
      <c r="AF87" s="203"/>
      <c r="AG87" s="119"/>
      <c r="AH87" s="29">
        <f>SUM(C87:AG87)</f>
        <v>0</v>
      </c>
    </row>
    <row r="88" spans="1:34" x14ac:dyDescent="0.35">
      <c r="A88" s="118"/>
      <c r="B88" s="109">
        <v>0</v>
      </c>
      <c r="C88" s="207"/>
      <c r="D88" s="204"/>
      <c r="E88" s="115"/>
      <c r="F88" s="115"/>
      <c r="G88" s="115"/>
      <c r="H88" s="115"/>
      <c r="I88" s="115"/>
      <c r="J88" s="204"/>
      <c r="K88" s="204"/>
      <c r="L88" s="115"/>
      <c r="M88" s="115"/>
      <c r="N88" s="115"/>
      <c r="O88" s="114"/>
      <c r="P88" s="115"/>
      <c r="Q88" s="204"/>
      <c r="R88" s="204"/>
      <c r="S88" s="115"/>
      <c r="T88" s="115"/>
      <c r="U88" s="115"/>
      <c r="V88" s="115"/>
      <c r="W88" s="115"/>
      <c r="X88" s="204"/>
      <c r="Y88" s="204"/>
      <c r="Z88" s="115"/>
      <c r="AA88" s="114"/>
      <c r="AB88" s="115"/>
      <c r="AC88" s="115"/>
      <c r="AD88" s="115"/>
      <c r="AE88" s="204"/>
      <c r="AF88" s="204"/>
      <c r="AG88" s="120"/>
      <c r="AH88" s="29">
        <f t="shared" ref="AH88:AH112" si="2">SUM(C88:AG88)</f>
        <v>0</v>
      </c>
    </row>
    <row r="89" spans="1:34" x14ac:dyDescent="0.35">
      <c r="A89" s="118"/>
      <c r="B89" s="109">
        <v>0</v>
      </c>
      <c r="C89" s="207"/>
      <c r="D89" s="204"/>
      <c r="E89" s="115"/>
      <c r="F89" s="115"/>
      <c r="G89" s="115"/>
      <c r="H89" s="115"/>
      <c r="I89" s="115"/>
      <c r="J89" s="204"/>
      <c r="K89" s="204"/>
      <c r="L89" s="115"/>
      <c r="M89" s="115"/>
      <c r="N89" s="115"/>
      <c r="O89" s="114"/>
      <c r="P89" s="115"/>
      <c r="Q89" s="204"/>
      <c r="R89" s="204"/>
      <c r="S89" s="115"/>
      <c r="T89" s="115"/>
      <c r="U89" s="115"/>
      <c r="V89" s="115"/>
      <c r="W89" s="115"/>
      <c r="X89" s="204"/>
      <c r="Y89" s="204"/>
      <c r="Z89" s="115"/>
      <c r="AA89" s="114"/>
      <c r="AB89" s="115"/>
      <c r="AC89" s="115"/>
      <c r="AD89" s="115"/>
      <c r="AE89" s="204"/>
      <c r="AF89" s="204"/>
      <c r="AG89" s="120"/>
      <c r="AH89" s="29">
        <f t="shared" si="2"/>
        <v>0</v>
      </c>
    </row>
    <row r="90" spans="1:34" x14ac:dyDescent="0.35">
      <c r="A90" s="118"/>
      <c r="B90" s="109">
        <v>0</v>
      </c>
      <c r="C90" s="207"/>
      <c r="D90" s="204"/>
      <c r="E90" s="115"/>
      <c r="F90" s="115"/>
      <c r="G90" s="115"/>
      <c r="H90" s="115"/>
      <c r="I90" s="115"/>
      <c r="J90" s="204"/>
      <c r="K90" s="204"/>
      <c r="L90" s="115"/>
      <c r="M90" s="115"/>
      <c r="N90" s="115"/>
      <c r="O90" s="114"/>
      <c r="P90" s="115"/>
      <c r="Q90" s="204"/>
      <c r="R90" s="204"/>
      <c r="S90" s="115"/>
      <c r="T90" s="115"/>
      <c r="U90" s="115"/>
      <c r="V90" s="115"/>
      <c r="W90" s="115"/>
      <c r="X90" s="204"/>
      <c r="Y90" s="204"/>
      <c r="Z90" s="115"/>
      <c r="AA90" s="114"/>
      <c r="AB90" s="115"/>
      <c r="AC90" s="115"/>
      <c r="AD90" s="115"/>
      <c r="AE90" s="204"/>
      <c r="AF90" s="204"/>
      <c r="AG90" s="120"/>
      <c r="AH90" s="29">
        <f t="shared" si="2"/>
        <v>0</v>
      </c>
    </row>
    <row r="91" spans="1:34" x14ac:dyDescent="0.35">
      <c r="A91" s="118"/>
      <c r="B91" s="109">
        <v>0</v>
      </c>
      <c r="C91" s="207"/>
      <c r="D91" s="204"/>
      <c r="E91" s="115"/>
      <c r="F91" s="115"/>
      <c r="G91" s="115"/>
      <c r="H91" s="115"/>
      <c r="I91" s="115"/>
      <c r="J91" s="204"/>
      <c r="K91" s="204"/>
      <c r="L91" s="115"/>
      <c r="M91" s="115"/>
      <c r="N91" s="115"/>
      <c r="O91" s="114"/>
      <c r="P91" s="115"/>
      <c r="Q91" s="204"/>
      <c r="R91" s="204"/>
      <c r="S91" s="115"/>
      <c r="T91" s="115"/>
      <c r="U91" s="115"/>
      <c r="V91" s="115"/>
      <c r="W91" s="115"/>
      <c r="X91" s="204"/>
      <c r="Y91" s="204"/>
      <c r="Z91" s="115"/>
      <c r="AA91" s="114"/>
      <c r="AB91" s="115"/>
      <c r="AC91" s="115"/>
      <c r="AD91" s="115"/>
      <c r="AE91" s="204"/>
      <c r="AF91" s="204"/>
      <c r="AG91" s="120"/>
      <c r="AH91" s="29">
        <f t="shared" si="2"/>
        <v>0</v>
      </c>
    </row>
    <row r="92" spans="1:34" x14ac:dyDescent="0.35">
      <c r="A92" s="118"/>
      <c r="B92" s="109">
        <v>0</v>
      </c>
      <c r="C92" s="207"/>
      <c r="D92" s="204"/>
      <c r="E92" s="115"/>
      <c r="F92" s="115"/>
      <c r="G92" s="115"/>
      <c r="H92" s="115"/>
      <c r="I92" s="115"/>
      <c r="J92" s="204"/>
      <c r="K92" s="204"/>
      <c r="L92" s="115"/>
      <c r="M92" s="115"/>
      <c r="N92" s="115"/>
      <c r="O92" s="114"/>
      <c r="P92" s="115"/>
      <c r="Q92" s="204"/>
      <c r="R92" s="204"/>
      <c r="S92" s="115"/>
      <c r="T92" s="115"/>
      <c r="U92" s="115"/>
      <c r="V92" s="115"/>
      <c r="W92" s="115"/>
      <c r="X92" s="204"/>
      <c r="Y92" s="204"/>
      <c r="Z92" s="115"/>
      <c r="AA92" s="114"/>
      <c r="AB92" s="115"/>
      <c r="AC92" s="115"/>
      <c r="AD92" s="115"/>
      <c r="AE92" s="204"/>
      <c r="AF92" s="204"/>
      <c r="AG92" s="120"/>
      <c r="AH92" s="29">
        <f t="shared" si="2"/>
        <v>0</v>
      </c>
    </row>
    <row r="93" spans="1:34" x14ac:dyDescent="0.35">
      <c r="A93" s="118"/>
      <c r="B93" s="109">
        <v>0</v>
      </c>
      <c r="C93" s="207"/>
      <c r="D93" s="204"/>
      <c r="E93" s="115"/>
      <c r="F93" s="115"/>
      <c r="G93" s="115"/>
      <c r="H93" s="115"/>
      <c r="I93" s="115"/>
      <c r="J93" s="204"/>
      <c r="K93" s="204"/>
      <c r="L93" s="115"/>
      <c r="M93" s="115"/>
      <c r="N93" s="115"/>
      <c r="O93" s="114"/>
      <c r="P93" s="115"/>
      <c r="Q93" s="204"/>
      <c r="R93" s="204"/>
      <c r="S93" s="115"/>
      <c r="T93" s="115"/>
      <c r="U93" s="115"/>
      <c r="V93" s="115"/>
      <c r="W93" s="115"/>
      <c r="X93" s="204"/>
      <c r="Y93" s="204"/>
      <c r="Z93" s="115"/>
      <c r="AA93" s="114"/>
      <c r="AB93" s="115"/>
      <c r="AC93" s="115"/>
      <c r="AD93" s="115"/>
      <c r="AE93" s="204"/>
      <c r="AF93" s="204"/>
      <c r="AG93" s="120"/>
      <c r="AH93" s="29">
        <f t="shared" si="2"/>
        <v>0</v>
      </c>
    </row>
    <row r="94" spans="1:34" x14ac:dyDescent="0.35">
      <c r="A94" s="118"/>
      <c r="B94" s="109">
        <v>0</v>
      </c>
      <c r="C94" s="207"/>
      <c r="D94" s="204"/>
      <c r="E94" s="115"/>
      <c r="F94" s="115"/>
      <c r="G94" s="115"/>
      <c r="H94" s="115"/>
      <c r="I94" s="115"/>
      <c r="J94" s="204"/>
      <c r="K94" s="204"/>
      <c r="L94" s="115"/>
      <c r="M94" s="115"/>
      <c r="N94" s="115"/>
      <c r="O94" s="114"/>
      <c r="P94" s="115"/>
      <c r="Q94" s="204"/>
      <c r="R94" s="204"/>
      <c r="S94" s="115"/>
      <c r="T94" s="115"/>
      <c r="U94" s="115"/>
      <c r="V94" s="115"/>
      <c r="W94" s="115"/>
      <c r="X94" s="204"/>
      <c r="Y94" s="204"/>
      <c r="Z94" s="115"/>
      <c r="AA94" s="114"/>
      <c r="AB94" s="115"/>
      <c r="AC94" s="115"/>
      <c r="AD94" s="115"/>
      <c r="AE94" s="204"/>
      <c r="AF94" s="204"/>
      <c r="AG94" s="120"/>
      <c r="AH94" s="29">
        <f t="shared" si="2"/>
        <v>0</v>
      </c>
    </row>
    <row r="95" spans="1:34" x14ac:dyDescent="0.35">
      <c r="A95" s="118"/>
      <c r="B95" s="109">
        <v>0</v>
      </c>
      <c r="C95" s="207"/>
      <c r="D95" s="204"/>
      <c r="E95" s="115"/>
      <c r="F95" s="115"/>
      <c r="G95" s="115"/>
      <c r="H95" s="115"/>
      <c r="I95" s="115"/>
      <c r="J95" s="204"/>
      <c r="K95" s="204"/>
      <c r="L95" s="115"/>
      <c r="M95" s="115"/>
      <c r="N95" s="115"/>
      <c r="O95" s="114"/>
      <c r="P95" s="115"/>
      <c r="Q95" s="204"/>
      <c r="R95" s="204"/>
      <c r="S95" s="115"/>
      <c r="T95" s="115"/>
      <c r="U95" s="115"/>
      <c r="V95" s="115"/>
      <c r="W95" s="115"/>
      <c r="X95" s="204"/>
      <c r="Y95" s="204"/>
      <c r="Z95" s="115"/>
      <c r="AA95" s="114"/>
      <c r="AB95" s="115"/>
      <c r="AC95" s="115"/>
      <c r="AD95" s="115"/>
      <c r="AE95" s="204"/>
      <c r="AF95" s="204"/>
      <c r="AG95" s="120"/>
      <c r="AH95" s="29">
        <f t="shared" si="2"/>
        <v>0</v>
      </c>
    </row>
    <row r="96" spans="1:34" x14ac:dyDescent="0.35">
      <c r="A96" s="118"/>
      <c r="B96" s="109">
        <v>0</v>
      </c>
      <c r="C96" s="207"/>
      <c r="D96" s="204"/>
      <c r="E96" s="115"/>
      <c r="F96" s="115"/>
      <c r="G96" s="115"/>
      <c r="H96" s="115"/>
      <c r="I96" s="115"/>
      <c r="J96" s="204"/>
      <c r="K96" s="204"/>
      <c r="L96" s="115"/>
      <c r="M96" s="115"/>
      <c r="N96" s="115"/>
      <c r="O96" s="114"/>
      <c r="P96" s="115"/>
      <c r="Q96" s="204"/>
      <c r="R96" s="204"/>
      <c r="S96" s="115"/>
      <c r="T96" s="115"/>
      <c r="U96" s="115"/>
      <c r="V96" s="115"/>
      <c r="W96" s="115"/>
      <c r="X96" s="204"/>
      <c r="Y96" s="204"/>
      <c r="Z96" s="115"/>
      <c r="AA96" s="114"/>
      <c r="AB96" s="115"/>
      <c r="AC96" s="115"/>
      <c r="AD96" s="115"/>
      <c r="AE96" s="204"/>
      <c r="AF96" s="204"/>
      <c r="AG96" s="120"/>
      <c r="AH96" s="29">
        <f t="shared" si="2"/>
        <v>0</v>
      </c>
    </row>
    <row r="97" spans="1:34" x14ac:dyDescent="0.35">
      <c r="A97" s="118"/>
      <c r="B97" s="109">
        <v>0</v>
      </c>
      <c r="C97" s="207"/>
      <c r="D97" s="204"/>
      <c r="E97" s="115"/>
      <c r="F97" s="115"/>
      <c r="G97" s="115"/>
      <c r="H97" s="115"/>
      <c r="I97" s="115"/>
      <c r="J97" s="204"/>
      <c r="K97" s="204"/>
      <c r="L97" s="115"/>
      <c r="M97" s="115"/>
      <c r="N97" s="115"/>
      <c r="O97" s="114"/>
      <c r="P97" s="115"/>
      <c r="Q97" s="204"/>
      <c r="R97" s="204"/>
      <c r="S97" s="115"/>
      <c r="T97" s="115"/>
      <c r="U97" s="115"/>
      <c r="V97" s="115"/>
      <c r="W97" s="115"/>
      <c r="X97" s="204"/>
      <c r="Y97" s="204"/>
      <c r="Z97" s="115"/>
      <c r="AA97" s="114"/>
      <c r="AB97" s="115"/>
      <c r="AC97" s="115"/>
      <c r="AD97" s="115"/>
      <c r="AE97" s="204"/>
      <c r="AF97" s="204"/>
      <c r="AG97" s="120"/>
      <c r="AH97" s="29">
        <f t="shared" si="2"/>
        <v>0</v>
      </c>
    </row>
    <row r="98" spans="1:34" x14ac:dyDescent="0.35">
      <c r="A98" s="118"/>
      <c r="B98" s="109">
        <v>0</v>
      </c>
      <c r="C98" s="207"/>
      <c r="D98" s="204"/>
      <c r="E98" s="115"/>
      <c r="F98" s="115"/>
      <c r="G98" s="115"/>
      <c r="H98" s="115"/>
      <c r="I98" s="115"/>
      <c r="J98" s="204"/>
      <c r="K98" s="204"/>
      <c r="L98" s="115"/>
      <c r="M98" s="115"/>
      <c r="N98" s="115"/>
      <c r="O98" s="114"/>
      <c r="P98" s="115"/>
      <c r="Q98" s="204"/>
      <c r="R98" s="204"/>
      <c r="S98" s="115"/>
      <c r="T98" s="115"/>
      <c r="U98" s="115"/>
      <c r="V98" s="115"/>
      <c r="W98" s="115"/>
      <c r="X98" s="204"/>
      <c r="Y98" s="204"/>
      <c r="Z98" s="115"/>
      <c r="AA98" s="114"/>
      <c r="AB98" s="115"/>
      <c r="AC98" s="115"/>
      <c r="AD98" s="115"/>
      <c r="AE98" s="204"/>
      <c r="AF98" s="204"/>
      <c r="AG98" s="120"/>
      <c r="AH98" s="29">
        <f t="shared" si="2"/>
        <v>0</v>
      </c>
    </row>
    <row r="99" spans="1:34" x14ac:dyDescent="0.35">
      <c r="A99" s="118"/>
      <c r="B99" s="109">
        <v>0</v>
      </c>
      <c r="C99" s="207"/>
      <c r="D99" s="204"/>
      <c r="E99" s="115"/>
      <c r="F99" s="115"/>
      <c r="G99" s="115"/>
      <c r="H99" s="115"/>
      <c r="I99" s="115"/>
      <c r="J99" s="204"/>
      <c r="K99" s="204"/>
      <c r="L99" s="115"/>
      <c r="M99" s="115"/>
      <c r="N99" s="115"/>
      <c r="O99" s="114"/>
      <c r="P99" s="115"/>
      <c r="Q99" s="204"/>
      <c r="R99" s="204"/>
      <c r="S99" s="115"/>
      <c r="T99" s="115"/>
      <c r="U99" s="115"/>
      <c r="V99" s="115"/>
      <c r="W99" s="115"/>
      <c r="X99" s="204"/>
      <c r="Y99" s="204"/>
      <c r="Z99" s="115"/>
      <c r="AA99" s="114"/>
      <c r="AB99" s="115"/>
      <c r="AC99" s="115"/>
      <c r="AD99" s="115"/>
      <c r="AE99" s="204"/>
      <c r="AF99" s="204"/>
      <c r="AG99" s="120"/>
      <c r="AH99" s="29">
        <f t="shared" si="2"/>
        <v>0</v>
      </c>
    </row>
    <row r="100" spans="1:34" x14ac:dyDescent="0.35">
      <c r="A100" s="118"/>
      <c r="B100" s="109">
        <v>0</v>
      </c>
      <c r="C100" s="207"/>
      <c r="D100" s="204"/>
      <c r="E100" s="115"/>
      <c r="F100" s="115"/>
      <c r="G100" s="115"/>
      <c r="H100" s="115"/>
      <c r="I100" s="115"/>
      <c r="J100" s="204"/>
      <c r="K100" s="204"/>
      <c r="L100" s="115"/>
      <c r="M100" s="115"/>
      <c r="N100" s="115"/>
      <c r="O100" s="114"/>
      <c r="P100" s="115"/>
      <c r="Q100" s="204"/>
      <c r="R100" s="204"/>
      <c r="S100" s="115"/>
      <c r="T100" s="115"/>
      <c r="U100" s="115"/>
      <c r="V100" s="115"/>
      <c r="W100" s="115"/>
      <c r="X100" s="204"/>
      <c r="Y100" s="204"/>
      <c r="Z100" s="115"/>
      <c r="AA100" s="114"/>
      <c r="AB100" s="115"/>
      <c r="AC100" s="115"/>
      <c r="AD100" s="115"/>
      <c r="AE100" s="204"/>
      <c r="AF100" s="204"/>
      <c r="AG100" s="120"/>
      <c r="AH100" s="29">
        <f t="shared" si="2"/>
        <v>0</v>
      </c>
    </row>
    <row r="101" spans="1:34" x14ac:dyDescent="0.35">
      <c r="A101" s="118"/>
      <c r="B101" s="109">
        <v>0</v>
      </c>
      <c r="C101" s="207"/>
      <c r="D101" s="204"/>
      <c r="E101" s="115"/>
      <c r="F101" s="115"/>
      <c r="G101" s="115"/>
      <c r="H101" s="115"/>
      <c r="I101" s="115"/>
      <c r="J101" s="204"/>
      <c r="K101" s="204"/>
      <c r="L101" s="115"/>
      <c r="M101" s="115"/>
      <c r="N101" s="115"/>
      <c r="O101" s="114"/>
      <c r="P101" s="115"/>
      <c r="Q101" s="204"/>
      <c r="R101" s="204"/>
      <c r="S101" s="115"/>
      <c r="T101" s="115"/>
      <c r="U101" s="115"/>
      <c r="V101" s="115"/>
      <c r="W101" s="115"/>
      <c r="X101" s="204"/>
      <c r="Y101" s="204"/>
      <c r="Z101" s="115"/>
      <c r="AA101" s="114"/>
      <c r="AB101" s="115"/>
      <c r="AC101" s="115"/>
      <c r="AD101" s="115"/>
      <c r="AE101" s="204"/>
      <c r="AF101" s="204"/>
      <c r="AG101" s="120"/>
      <c r="AH101" s="29">
        <f t="shared" si="2"/>
        <v>0</v>
      </c>
    </row>
    <row r="102" spans="1:34" x14ac:dyDescent="0.35">
      <c r="A102" s="118"/>
      <c r="B102" s="109">
        <v>0</v>
      </c>
      <c r="C102" s="207"/>
      <c r="D102" s="204"/>
      <c r="E102" s="115"/>
      <c r="F102" s="115"/>
      <c r="G102" s="115"/>
      <c r="H102" s="115"/>
      <c r="I102" s="115"/>
      <c r="J102" s="204"/>
      <c r="K102" s="204"/>
      <c r="L102" s="115"/>
      <c r="M102" s="115"/>
      <c r="N102" s="115"/>
      <c r="O102" s="114"/>
      <c r="P102" s="115"/>
      <c r="Q102" s="204"/>
      <c r="R102" s="204"/>
      <c r="S102" s="115"/>
      <c r="T102" s="115"/>
      <c r="U102" s="115"/>
      <c r="V102" s="115"/>
      <c r="W102" s="115"/>
      <c r="X102" s="204"/>
      <c r="Y102" s="204"/>
      <c r="Z102" s="115"/>
      <c r="AA102" s="114"/>
      <c r="AB102" s="115"/>
      <c r="AC102" s="115"/>
      <c r="AD102" s="115"/>
      <c r="AE102" s="204"/>
      <c r="AF102" s="204"/>
      <c r="AG102" s="120"/>
      <c r="AH102" s="29">
        <f t="shared" si="2"/>
        <v>0</v>
      </c>
    </row>
    <row r="103" spans="1:34" x14ac:dyDescent="0.35">
      <c r="A103" s="118"/>
      <c r="B103" s="109">
        <v>0</v>
      </c>
      <c r="C103" s="207"/>
      <c r="D103" s="204"/>
      <c r="E103" s="115"/>
      <c r="F103" s="115"/>
      <c r="G103" s="115"/>
      <c r="H103" s="115"/>
      <c r="I103" s="115"/>
      <c r="J103" s="204"/>
      <c r="K103" s="204"/>
      <c r="L103" s="115"/>
      <c r="M103" s="115"/>
      <c r="N103" s="115"/>
      <c r="O103" s="114"/>
      <c r="P103" s="115"/>
      <c r="Q103" s="204"/>
      <c r="R103" s="204"/>
      <c r="S103" s="115"/>
      <c r="T103" s="115"/>
      <c r="U103" s="115"/>
      <c r="V103" s="115"/>
      <c r="W103" s="115"/>
      <c r="X103" s="204"/>
      <c r="Y103" s="204"/>
      <c r="Z103" s="115"/>
      <c r="AA103" s="114"/>
      <c r="AB103" s="115"/>
      <c r="AC103" s="115"/>
      <c r="AD103" s="115"/>
      <c r="AE103" s="204"/>
      <c r="AF103" s="204"/>
      <c r="AG103" s="120"/>
      <c r="AH103" s="29">
        <f t="shared" si="2"/>
        <v>0</v>
      </c>
    </row>
    <row r="104" spans="1:34" x14ac:dyDescent="0.35">
      <c r="A104" s="118"/>
      <c r="B104" s="109">
        <v>0</v>
      </c>
      <c r="C104" s="207"/>
      <c r="D104" s="204"/>
      <c r="E104" s="115"/>
      <c r="F104" s="115"/>
      <c r="G104" s="115"/>
      <c r="H104" s="115"/>
      <c r="I104" s="115"/>
      <c r="J104" s="204"/>
      <c r="K104" s="204"/>
      <c r="L104" s="115"/>
      <c r="M104" s="115"/>
      <c r="N104" s="115"/>
      <c r="O104" s="114"/>
      <c r="P104" s="115"/>
      <c r="Q104" s="204"/>
      <c r="R104" s="204"/>
      <c r="S104" s="115"/>
      <c r="T104" s="115"/>
      <c r="U104" s="115"/>
      <c r="V104" s="115"/>
      <c r="W104" s="115"/>
      <c r="X104" s="204"/>
      <c r="Y104" s="204"/>
      <c r="Z104" s="115"/>
      <c r="AA104" s="114"/>
      <c r="AB104" s="115"/>
      <c r="AC104" s="115"/>
      <c r="AD104" s="115"/>
      <c r="AE104" s="204"/>
      <c r="AF104" s="204"/>
      <c r="AG104" s="120"/>
      <c r="AH104" s="29">
        <f t="shared" si="2"/>
        <v>0</v>
      </c>
    </row>
    <row r="105" spans="1:34" x14ac:dyDescent="0.35">
      <c r="A105" s="118"/>
      <c r="B105" s="109">
        <v>0</v>
      </c>
      <c r="C105" s="207"/>
      <c r="D105" s="204"/>
      <c r="E105" s="115"/>
      <c r="F105" s="115"/>
      <c r="G105" s="115"/>
      <c r="H105" s="115"/>
      <c r="I105" s="115"/>
      <c r="J105" s="204"/>
      <c r="K105" s="204"/>
      <c r="L105" s="115"/>
      <c r="M105" s="115"/>
      <c r="N105" s="115"/>
      <c r="O105" s="114"/>
      <c r="P105" s="115"/>
      <c r="Q105" s="204"/>
      <c r="R105" s="204"/>
      <c r="S105" s="115"/>
      <c r="T105" s="115"/>
      <c r="U105" s="115"/>
      <c r="V105" s="115"/>
      <c r="W105" s="115"/>
      <c r="X105" s="204"/>
      <c r="Y105" s="204"/>
      <c r="Z105" s="115"/>
      <c r="AA105" s="114"/>
      <c r="AB105" s="115"/>
      <c r="AC105" s="115"/>
      <c r="AD105" s="115"/>
      <c r="AE105" s="204"/>
      <c r="AF105" s="204"/>
      <c r="AG105" s="120"/>
      <c r="AH105" s="29">
        <f t="shared" si="2"/>
        <v>0</v>
      </c>
    </row>
    <row r="106" spans="1:34" x14ac:dyDescent="0.35">
      <c r="A106" s="118"/>
      <c r="B106" s="109">
        <v>0</v>
      </c>
      <c r="C106" s="207"/>
      <c r="D106" s="204"/>
      <c r="E106" s="115"/>
      <c r="F106" s="115"/>
      <c r="G106" s="115"/>
      <c r="H106" s="115"/>
      <c r="I106" s="115"/>
      <c r="J106" s="204"/>
      <c r="K106" s="204"/>
      <c r="L106" s="115"/>
      <c r="M106" s="115"/>
      <c r="N106" s="115"/>
      <c r="O106" s="114"/>
      <c r="P106" s="115"/>
      <c r="Q106" s="204"/>
      <c r="R106" s="204"/>
      <c r="S106" s="115"/>
      <c r="T106" s="115"/>
      <c r="U106" s="115"/>
      <c r="V106" s="115"/>
      <c r="W106" s="115"/>
      <c r="X106" s="204"/>
      <c r="Y106" s="204"/>
      <c r="Z106" s="115"/>
      <c r="AA106" s="114"/>
      <c r="AB106" s="115"/>
      <c r="AC106" s="115"/>
      <c r="AD106" s="115"/>
      <c r="AE106" s="204"/>
      <c r="AF106" s="204"/>
      <c r="AG106" s="120"/>
      <c r="AH106" s="29">
        <f t="shared" si="2"/>
        <v>0</v>
      </c>
    </row>
    <row r="107" spans="1:34" x14ac:dyDescent="0.35">
      <c r="A107" s="118"/>
      <c r="B107" s="109">
        <v>0</v>
      </c>
      <c r="C107" s="207"/>
      <c r="D107" s="204"/>
      <c r="E107" s="115"/>
      <c r="F107" s="115"/>
      <c r="G107" s="115"/>
      <c r="H107" s="115"/>
      <c r="I107" s="115"/>
      <c r="J107" s="204"/>
      <c r="K107" s="204"/>
      <c r="L107" s="115"/>
      <c r="M107" s="115"/>
      <c r="N107" s="115"/>
      <c r="O107" s="114"/>
      <c r="P107" s="115"/>
      <c r="Q107" s="204"/>
      <c r="R107" s="204"/>
      <c r="S107" s="115"/>
      <c r="T107" s="115"/>
      <c r="U107" s="115"/>
      <c r="V107" s="115"/>
      <c r="W107" s="115"/>
      <c r="X107" s="204"/>
      <c r="Y107" s="204"/>
      <c r="Z107" s="115"/>
      <c r="AA107" s="114"/>
      <c r="AB107" s="115"/>
      <c r="AC107" s="115"/>
      <c r="AD107" s="115"/>
      <c r="AE107" s="204"/>
      <c r="AF107" s="204"/>
      <c r="AG107" s="120"/>
      <c r="AH107" s="29">
        <f t="shared" si="2"/>
        <v>0</v>
      </c>
    </row>
    <row r="108" spans="1:34" x14ac:dyDescent="0.35">
      <c r="A108" s="118"/>
      <c r="B108" s="109">
        <v>0</v>
      </c>
      <c r="C108" s="207"/>
      <c r="D108" s="204"/>
      <c r="E108" s="115"/>
      <c r="F108" s="115"/>
      <c r="G108" s="115"/>
      <c r="H108" s="115"/>
      <c r="I108" s="115"/>
      <c r="J108" s="204"/>
      <c r="K108" s="204"/>
      <c r="L108" s="115"/>
      <c r="M108" s="115"/>
      <c r="N108" s="115"/>
      <c r="O108" s="114"/>
      <c r="P108" s="115"/>
      <c r="Q108" s="204"/>
      <c r="R108" s="204"/>
      <c r="S108" s="115"/>
      <c r="T108" s="115"/>
      <c r="U108" s="115"/>
      <c r="V108" s="115"/>
      <c r="W108" s="115"/>
      <c r="X108" s="204"/>
      <c r="Y108" s="204"/>
      <c r="Z108" s="115"/>
      <c r="AA108" s="114"/>
      <c r="AB108" s="115"/>
      <c r="AC108" s="115"/>
      <c r="AD108" s="115"/>
      <c r="AE108" s="204"/>
      <c r="AF108" s="204"/>
      <c r="AG108" s="120"/>
      <c r="AH108" s="29">
        <f t="shared" si="2"/>
        <v>0</v>
      </c>
    </row>
    <row r="109" spans="1:34" x14ac:dyDescent="0.35">
      <c r="A109" s="118"/>
      <c r="B109" s="109">
        <v>0</v>
      </c>
      <c r="C109" s="207"/>
      <c r="D109" s="204"/>
      <c r="E109" s="115"/>
      <c r="F109" s="115"/>
      <c r="G109" s="115"/>
      <c r="H109" s="115"/>
      <c r="I109" s="115"/>
      <c r="J109" s="204"/>
      <c r="K109" s="204"/>
      <c r="L109" s="115"/>
      <c r="M109" s="115"/>
      <c r="N109" s="115"/>
      <c r="O109" s="114"/>
      <c r="P109" s="115"/>
      <c r="Q109" s="204"/>
      <c r="R109" s="204"/>
      <c r="S109" s="115"/>
      <c r="T109" s="115"/>
      <c r="U109" s="115"/>
      <c r="V109" s="115"/>
      <c r="W109" s="115"/>
      <c r="X109" s="204"/>
      <c r="Y109" s="204"/>
      <c r="Z109" s="115"/>
      <c r="AA109" s="114"/>
      <c r="AB109" s="115"/>
      <c r="AC109" s="115"/>
      <c r="AD109" s="115"/>
      <c r="AE109" s="204"/>
      <c r="AF109" s="204"/>
      <c r="AG109" s="120"/>
      <c r="AH109" s="29">
        <f t="shared" si="2"/>
        <v>0</v>
      </c>
    </row>
    <row r="110" spans="1:34" x14ac:dyDescent="0.35">
      <c r="A110" s="118"/>
      <c r="B110" s="109">
        <v>0</v>
      </c>
      <c r="C110" s="207"/>
      <c r="D110" s="204"/>
      <c r="E110" s="115"/>
      <c r="F110" s="115"/>
      <c r="G110" s="115"/>
      <c r="H110" s="115"/>
      <c r="I110" s="115"/>
      <c r="J110" s="204"/>
      <c r="K110" s="204"/>
      <c r="L110" s="115"/>
      <c r="M110" s="115"/>
      <c r="N110" s="115"/>
      <c r="O110" s="114"/>
      <c r="P110" s="115"/>
      <c r="Q110" s="204"/>
      <c r="R110" s="204"/>
      <c r="S110" s="115"/>
      <c r="T110" s="115"/>
      <c r="U110" s="115"/>
      <c r="V110" s="115"/>
      <c r="W110" s="115"/>
      <c r="X110" s="204"/>
      <c r="Y110" s="204"/>
      <c r="Z110" s="115"/>
      <c r="AA110" s="114"/>
      <c r="AB110" s="115"/>
      <c r="AC110" s="115"/>
      <c r="AD110" s="115"/>
      <c r="AE110" s="204"/>
      <c r="AF110" s="204"/>
      <c r="AG110" s="120"/>
      <c r="AH110" s="29">
        <f t="shared" si="2"/>
        <v>0</v>
      </c>
    </row>
    <row r="111" spans="1:34" x14ac:dyDescent="0.35">
      <c r="A111" s="118"/>
      <c r="B111" s="109">
        <v>0</v>
      </c>
      <c r="C111" s="207"/>
      <c r="D111" s="204"/>
      <c r="E111" s="115"/>
      <c r="F111" s="115"/>
      <c r="G111" s="115"/>
      <c r="H111" s="115"/>
      <c r="I111" s="115"/>
      <c r="J111" s="204"/>
      <c r="K111" s="204"/>
      <c r="L111" s="115"/>
      <c r="M111" s="115"/>
      <c r="N111" s="115"/>
      <c r="O111" s="114"/>
      <c r="P111" s="115"/>
      <c r="Q111" s="204"/>
      <c r="R111" s="204"/>
      <c r="S111" s="115"/>
      <c r="T111" s="115"/>
      <c r="U111" s="115"/>
      <c r="V111" s="115"/>
      <c r="W111" s="115"/>
      <c r="X111" s="204"/>
      <c r="Y111" s="204"/>
      <c r="Z111" s="115"/>
      <c r="AA111" s="114"/>
      <c r="AB111" s="115"/>
      <c r="AC111" s="115"/>
      <c r="AD111" s="115"/>
      <c r="AE111" s="204"/>
      <c r="AF111" s="204"/>
      <c r="AG111" s="120"/>
      <c r="AH111" s="29">
        <f t="shared" si="2"/>
        <v>0</v>
      </c>
    </row>
    <row r="112" spans="1:34" ht="12.5" thickBot="1" x14ac:dyDescent="0.4">
      <c r="A112" s="118"/>
      <c r="B112" s="112">
        <v>0</v>
      </c>
      <c r="C112" s="208"/>
      <c r="D112" s="205"/>
      <c r="E112" s="116"/>
      <c r="F112" s="116"/>
      <c r="G112" s="116"/>
      <c r="H112" s="116"/>
      <c r="I112" s="116"/>
      <c r="J112" s="205"/>
      <c r="K112" s="205"/>
      <c r="L112" s="116"/>
      <c r="M112" s="116"/>
      <c r="N112" s="116"/>
      <c r="O112" s="114"/>
      <c r="P112" s="116"/>
      <c r="Q112" s="205"/>
      <c r="R112" s="205"/>
      <c r="S112" s="116"/>
      <c r="T112" s="116"/>
      <c r="U112" s="116"/>
      <c r="V112" s="116"/>
      <c r="W112" s="116"/>
      <c r="X112" s="205"/>
      <c r="Y112" s="205"/>
      <c r="Z112" s="116"/>
      <c r="AA112" s="116"/>
      <c r="AB112" s="116"/>
      <c r="AC112" s="116"/>
      <c r="AD112" s="117"/>
      <c r="AE112" s="209"/>
      <c r="AF112" s="209"/>
      <c r="AG112" s="121"/>
      <c r="AH112" s="30">
        <f t="shared" si="2"/>
        <v>0</v>
      </c>
    </row>
    <row r="113" spans="1:34" ht="13" thickTop="1" thickBot="1" x14ac:dyDescent="0.4">
      <c r="A113" s="368"/>
      <c r="B113" s="368"/>
      <c r="C113" s="368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8"/>
      <c r="V113" s="368"/>
      <c r="W113" s="368"/>
      <c r="X113" s="368"/>
      <c r="Y113" s="368"/>
      <c r="Z113" s="368"/>
      <c r="AA113" s="368"/>
      <c r="AB113" s="368"/>
      <c r="AC113" s="368"/>
      <c r="AD113" s="367" t="s">
        <v>58</v>
      </c>
      <c r="AE113" s="367"/>
      <c r="AF113" s="367"/>
      <c r="AG113" s="367"/>
      <c r="AH113" s="45">
        <f>SUM(AH87:AH112)</f>
        <v>0</v>
      </c>
    </row>
    <row r="114" spans="1:34" ht="12.5" thickTop="1" x14ac:dyDescent="0.35">
      <c r="A114" s="357" t="s">
        <v>52</v>
      </c>
      <c r="B114" s="357"/>
      <c r="C114" s="357"/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  <c r="AA114" s="357" t="s">
        <v>55</v>
      </c>
      <c r="AB114" s="358"/>
      <c r="AC114" s="358"/>
      <c r="AD114" s="358"/>
      <c r="AE114" s="358"/>
      <c r="AF114" s="358"/>
      <c r="AG114" s="358"/>
      <c r="AH114" s="358"/>
    </row>
    <row r="115" spans="1:34" x14ac:dyDescent="0.35">
      <c r="A115" s="357" t="s">
        <v>51</v>
      </c>
      <c r="B115" s="357"/>
      <c r="C115" s="357"/>
      <c r="D115" s="357"/>
      <c r="E115" s="357"/>
      <c r="F115" s="357"/>
      <c r="G115" s="357"/>
      <c r="H115" s="357"/>
      <c r="I115" s="357"/>
      <c r="J115" s="357"/>
      <c r="K115" s="357"/>
      <c r="L115" s="357"/>
      <c r="M115" s="357"/>
      <c r="N115" s="357" t="s">
        <v>54</v>
      </c>
      <c r="O115" s="357"/>
      <c r="P115" s="357"/>
      <c r="Q115" s="357"/>
      <c r="R115" s="357"/>
      <c r="S115" s="357"/>
      <c r="T115" s="357"/>
      <c r="U115" s="357"/>
      <c r="V115" s="357"/>
      <c r="W115" s="357"/>
      <c r="X115" s="357"/>
      <c r="Y115" s="357"/>
      <c r="Z115" s="357"/>
      <c r="AA115" s="357" t="s">
        <v>53</v>
      </c>
      <c r="AB115" s="357"/>
      <c r="AC115" s="357"/>
      <c r="AD115" s="357"/>
      <c r="AE115" s="357"/>
      <c r="AF115" s="357"/>
      <c r="AG115" s="357"/>
      <c r="AH115" s="357"/>
    </row>
    <row r="116" spans="1:34" x14ac:dyDescent="0.35">
      <c r="A116" s="357"/>
      <c r="B116" s="357"/>
      <c r="C116" s="357"/>
      <c r="D116" s="357"/>
      <c r="E116" s="357"/>
      <c r="F116" s="357"/>
      <c r="G116" s="357"/>
      <c r="H116" s="357"/>
      <c r="I116" s="357"/>
      <c r="J116" s="357"/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  <c r="V116" s="357"/>
      <c r="W116" s="357"/>
      <c r="X116" s="357"/>
      <c r="Y116" s="357"/>
      <c r="Z116" s="357"/>
      <c r="AA116" s="357"/>
      <c r="AB116" s="357"/>
      <c r="AC116" s="357"/>
      <c r="AD116" s="357"/>
      <c r="AE116" s="357"/>
      <c r="AF116" s="357"/>
      <c r="AG116" s="357"/>
      <c r="AH116" s="357"/>
    </row>
    <row r="117" spans="1:34" x14ac:dyDescent="0.35">
      <c r="A117" s="357" t="s">
        <v>229</v>
      </c>
      <c r="B117" s="357"/>
      <c r="C117" s="357"/>
      <c r="D117" s="357"/>
      <c r="E117" s="357"/>
      <c r="F117" s="357"/>
      <c r="G117" s="357"/>
      <c r="H117" s="357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7"/>
      <c r="AF117" s="357"/>
      <c r="AG117" s="357"/>
      <c r="AH117" s="357"/>
    </row>
    <row r="118" spans="1:34" x14ac:dyDescent="0.35">
      <c r="A118" s="357" t="s">
        <v>51</v>
      </c>
      <c r="B118" s="357"/>
      <c r="C118" s="357"/>
      <c r="D118" s="357"/>
      <c r="E118" s="357"/>
      <c r="F118" s="357"/>
      <c r="G118" s="357"/>
      <c r="H118" s="357"/>
      <c r="I118" s="357"/>
      <c r="J118" s="357"/>
      <c r="K118" s="357"/>
      <c r="L118" s="357"/>
      <c r="M118" s="357"/>
      <c r="N118" s="357" t="s">
        <v>54</v>
      </c>
      <c r="O118" s="357"/>
      <c r="P118" s="357"/>
      <c r="Q118" s="357"/>
      <c r="R118" s="357"/>
      <c r="S118" s="357"/>
      <c r="T118" s="357"/>
      <c r="U118" s="357"/>
      <c r="V118" s="357"/>
      <c r="W118" s="357"/>
      <c r="X118" s="357"/>
      <c r="Y118" s="357"/>
      <c r="Z118" s="357"/>
      <c r="AA118" s="357" t="s">
        <v>2</v>
      </c>
      <c r="AB118" s="357"/>
      <c r="AC118" s="357"/>
      <c r="AD118" s="357"/>
      <c r="AE118" s="357"/>
      <c r="AF118" s="357"/>
      <c r="AG118" s="357"/>
      <c r="AH118" s="357"/>
    </row>
    <row r="119" spans="1:34" x14ac:dyDescent="0.35">
      <c r="A119" s="359" t="str">
        <f>'Súhrnný výkaz 4Q 2022'!A1:D1</f>
        <v xml:space="preserve">Prijímateľ finančného príspevku: </v>
      </c>
      <c r="B119" s="359"/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359"/>
      <c r="X119" s="359"/>
      <c r="Y119" s="359"/>
      <c r="Z119" s="359"/>
      <c r="AA119" s="359"/>
      <c r="AB119" s="359"/>
      <c r="AC119" s="359"/>
      <c r="AD119" s="359"/>
      <c r="AE119" s="359"/>
      <c r="AF119" s="359"/>
      <c r="AG119" s="359"/>
      <c r="AH119" s="359"/>
    </row>
    <row r="120" spans="1:34" x14ac:dyDescent="0.35">
      <c r="A120" s="359" t="str">
        <f>'Súhrnný výkaz 4Q 2022'!A2:D2</f>
        <v xml:space="preserve">IČO: </v>
      </c>
      <c r="B120" s="359"/>
      <c r="C120" s="359"/>
      <c r="D120" s="359"/>
      <c r="E120" s="359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359"/>
      <c r="X120" s="359"/>
      <c r="Y120" s="359"/>
      <c r="Z120" s="359"/>
      <c r="AA120" s="359"/>
      <c r="AB120" s="359"/>
      <c r="AC120" s="359"/>
      <c r="AD120" s="359"/>
      <c r="AE120" s="359"/>
      <c r="AF120" s="359"/>
      <c r="AG120" s="359"/>
      <c r="AH120" s="359"/>
    </row>
    <row r="121" spans="1:34" x14ac:dyDescent="0.35">
      <c r="A121" s="359" t="str">
        <f>'Súhrnný výkaz 4Q 2022'!A3:D3</f>
        <v xml:space="preserve">Číslo zmluvy o poskytnutí finančného príspevku: </v>
      </c>
      <c r="B121" s="359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  <c r="AA121" s="359"/>
      <c r="AB121" s="359"/>
      <c r="AC121" s="359"/>
      <c r="AD121" s="359"/>
      <c r="AE121" s="359"/>
      <c r="AF121" s="359"/>
      <c r="AG121" s="359"/>
      <c r="AH121" s="359"/>
    </row>
    <row r="122" spans="1:34" x14ac:dyDescent="0.35">
      <c r="A122" s="359" t="str">
        <f>'Súhrnný výkaz 4Q 2022'!A4:D4</f>
        <v xml:space="preserve">Názov a adresa zariadenia sociálnej služby: </v>
      </c>
      <c r="B122" s="359"/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  <c r="AA122" s="359"/>
      <c r="AB122" s="359"/>
      <c r="AC122" s="359"/>
      <c r="AD122" s="359"/>
      <c r="AE122" s="359"/>
      <c r="AF122" s="359"/>
      <c r="AG122" s="359"/>
      <c r="AH122" s="359"/>
    </row>
    <row r="123" spans="1:34" x14ac:dyDescent="0.35">
      <c r="A123" s="359" t="str">
        <f>'Súhrnný výkaz 4Q 2022'!A5:D5</f>
        <v xml:space="preserve">Druh sociálnej služby (napr. denný stacionár a pod.): </v>
      </c>
      <c r="B123" s="359"/>
      <c r="C123" s="359"/>
      <c r="D123" s="359"/>
      <c r="E123" s="359"/>
      <c r="F123" s="35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359"/>
      <c r="V123" s="359"/>
      <c r="W123" s="359"/>
      <c r="X123" s="359"/>
      <c r="Y123" s="359"/>
      <c r="Z123" s="359"/>
      <c r="AA123" s="359"/>
      <c r="AB123" s="359"/>
      <c r="AC123" s="359"/>
      <c r="AD123" s="359"/>
      <c r="AE123" s="359"/>
      <c r="AF123" s="359"/>
      <c r="AG123" s="359"/>
      <c r="AH123" s="359"/>
    </row>
    <row r="124" spans="1:34" ht="12.5" thickBot="1" x14ac:dyDescent="0.4">
      <c r="A124" s="366"/>
      <c r="B124" s="366"/>
      <c r="C124" s="366"/>
      <c r="D124" s="366"/>
      <c r="E124" s="366"/>
      <c r="F124" s="366"/>
      <c r="G124" s="366"/>
      <c r="H124" s="366"/>
      <c r="I124" s="366"/>
      <c r="J124" s="366"/>
      <c r="K124" s="366"/>
      <c r="L124" s="366"/>
      <c r="M124" s="366"/>
      <c r="N124" s="366"/>
      <c r="O124" s="366"/>
      <c r="P124" s="366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  <c r="AA124" s="366"/>
      <c r="AB124" s="366"/>
      <c r="AC124" s="366"/>
      <c r="AD124" s="366"/>
      <c r="AE124" s="366"/>
      <c r="AF124" s="366"/>
      <c r="AG124" s="366"/>
      <c r="AH124" s="366"/>
    </row>
    <row r="125" spans="1:34" ht="24" thickTop="1" thickBot="1" x14ac:dyDescent="0.4">
      <c r="A125" s="39" t="s">
        <v>18</v>
      </c>
      <c r="B125" s="40" t="s">
        <v>13</v>
      </c>
      <c r="C125" s="41">
        <v>1</v>
      </c>
      <c r="D125" s="42">
        <v>2</v>
      </c>
      <c r="E125" s="42">
        <v>3</v>
      </c>
      <c r="F125" s="42">
        <v>4</v>
      </c>
      <c r="G125" s="42">
        <v>5</v>
      </c>
      <c r="H125" s="42">
        <v>6</v>
      </c>
      <c r="I125" s="42">
        <v>7</v>
      </c>
      <c r="J125" s="42">
        <v>8</v>
      </c>
      <c r="K125" s="42">
        <v>9</v>
      </c>
      <c r="L125" s="42">
        <v>10</v>
      </c>
      <c r="M125" s="42">
        <v>11</v>
      </c>
      <c r="N125" s="42">
        <v>12</v>
      </c>
      <c r="O125" s="42">
        <v>13</v>
      </c>
      <c r="P125" s="42">
        <v>14</v>
      </c>
      <c r="Q125" s="42">
        <v>15</v>
      </c>
      <c r="R125" s="42">
        <v>16</v>
      </c>
      <c r="S125" s="42">
        <v>17</v>
      </c>
      <c r="T125" s="42">
        <v>18</v>
      </c>
      <c r="U125" s="42">
        <v>19</v>
      </c>
      <c r="V125" s="42">
        <v>20</v>
      </c>
      <c r="W125" s="42">
        <v>21</v>
      </c>
      <c r="X125" s="42">
        <v>22</v>
      </c>
      <c r="Y125" s="42">
        <v>23</v>
      </c>
      <c r="Z125" s="42">
        <v>24</v>
      </c>
      <c r="AA125" s="42">
        <v>25</v>
      </c>
      <c r="AB125" s="42">
        <v>26</v>
      </c>
      <c r="AC125" s="42">
        <v>27</v>
      </c>
      <c r="AD125" s="42">
        <v>28</v>
      </c>
      <c r="AE125" s="42">
        <v>29</v>
      </c>
      <c r="AF125" s="42">
        <v>30</v>
      </c>
      <c r="AG125" s="43">
        <v>31</v>
      </c>
      <c r="AH125" s="44" t="s">
        <v>50</v>
      </c>
    </row>
    <row r="126" spans="1:34" ht="12.5" thickTop="1" x14ac:dyDescent="0.35">
      <c r="A126" s="118"/>
      <c r="B126" s="107">
        <v>0</v>
      </c>
      <c r="C126" s="206"/>
      <c r="D126" s="203"/>
      <c r="E126" s="114"/>
      <c r="F126" s="114"/>
      <c r="G126" s="114"/>
      <c r="H126" s="114"/>
      <c r="I126" s="114"/>
      <c r="J126" s="203"/>
      <c r="K126" s="203"/>
      <c r="L126" s="114"/>
      <c r="M126" s="114"/>
      <c r="N126" s="114"/>
      <c r="O126" s="114"/>
      <c r="P126" s="114"/>
      <c r="Q126" s="203"/>
      <c r="R126" s="203"/>
      <c r="S126" s="114"/>
      <c r="T126" s="114"/>
      <c r="U126" s="114"/>
      <c r="V126" s="114"/>
      <c r="W126" s="114"/>
      <c r="X126" s="203"/>
      <c r="Y126" s="203"/>
      <c r="Z126" s="114"/>
      <c r="AA126" s="114"/>
      <c r="AB126" s="114"/>
      <c r="AC126" s="114"/>
      <c r="AD126" s="114"/>
      <c r="AE126" s="203"/>
      <c r="AF126" s="203"/>
      <c r="AG126" s="119"/>
      <c r="AH126" s="29">
        <f>SUM(C126:AG126)</f>
        <v>0</v>
      </c>
    </row>
    <row r="127" spans="1:34" x14ac:dyDescent="0.35">
      <c r="A127" s="106"/>
      <c r="B127" s="109">
        <v>0</v>
      </c>
      <c r="C127" s="207"/>
      <c r="D127" s="204"/>
      <c r="E127" s="115"/>
      <c r="F127" s="115"/>
      <c r="G127" s="115"/>
      <c r="H127" s="115"/>
      <c r="I127" s="115"/>
      <c r="J127" s="204"/>
      <c r="K127" s="204"/>
      <c r="L127" s="115"/>
      <c r="M127" s="115"/>
      <c r="N127" s="115"/>
      <c r="O127" s="115"/>
      <c r="P127" s="115"/>
      <c r="Q127" s="204"/>
      <c r="R127" s="204"/>
      <c r="S127" s="115"/>
      <c r="T127" s="115"/>
      <c r="U127" s="115"/>
      <c r="V127" s="115"/>
      <c r="W127" s="115"/>
      <c r="X127" s="204"/>
      <c r="Y127" s="204"/>
      <c r="Z127" s="115"/>
      <c r="AA127" s="115"/>
      <c r="AB127" s="115"/>
      <c r="AC127" s="115"/>
      <c r="AD127" s="115"/>
      <c r="AE127" s="204"/>
      <c r="AF127" s="204"/>
      <c r="AG127" s="120"/>
      <c r="AH127" s="29">
        <f t="shared" ref="AH127:AH154" si="3">SUM(C127:AG127)</f>
        <v>0</v>
      </c>
    </row>
    <row r="128" spans="1:34" x14ac:dyDescent="0.35">
      <c r="A128" s="106"/>
      <c r="B128" s="109">
        <v>0</v>
      </c>
      <c r="C128" s="207"/>
      <c r="D128" s="204"/>
      <c r="E128" s="115"/>
      <c r="F128" s="115"/>
      <c r="G128" s="115"/>
      <c r="H128" s="115"/>
      <c r="I128" s="115"/>
      <c r="J128" s="204"/>
      <c r="K128" s="204"/>
      <c r="L128" s="115"/>
      <c r="M128" s="115"/>
      <c r="N128" s="115"/>
      <c r="O128" s="115"/>
      <c r="P128" s="115"/>
      <c r="Q128" s="204"/>
      <c r="R128" s="204"/>
      <c r="S128" s="115"/>
      <c r="T128" s="115"/>
      <c r="U128" s="115"/>
      <c r="V128" s="115"/>
      <c r="W128" s="115"/>
      <c r="X128" s="204"/>
      <c r="Y128" s="204"/>
      <c r="Z128" s="115"/>
      <c r="AA128" s="115"/>
      <c r="AB128" s="115"/>
      <c r="AC128" s="115"/>
      <c r="AD128" s="115"/>
      <c r="AE128" s="204"/>
      <c r="AF128" s="204"/>
      <c r="AG128" s="120"/>
      <c r="AH128" s="29">
        <f t="shared" si="3"/>
        <v>0</v>
      </c>
    </row>
    <row r="129" spans="1:34" x14ac:dyDescent="0.35">
      <c r="A129" s="106"/>
      <c r="B129" s="109">
        <v>0</v>
      </c>
      <c r="C129" s="207"/>
      <c r="D129" s="204"/>
      <c r="E129" s="115"/>
      <c r="F129" s="115"/>
      <c r="G129" s="115"/>
      <c r="H129" s="115"/>
      <c r="I129" s="115"/>
      <c r="J129" s="204"/>
      <c r="K129" s="204"/>
      <c r="L129" s="115"/>
      <c r="M129" s="115"/>
      <c r="N129" s="115"/>
      <c r="O129" s="115"/>
      <c r="P129" s="115"/>
      <c r="Q129" s="204"/>
      <c r="R129" s="204"/>
      <c r="S129" s="115"/>
      <c r="T129" s="115"/>
      <c r="U129" s="115"/>
      <c r="V129" s="115"/>
      <c r="W129" s="115"/>
      <c r="X129" s="204"/>
      <c r="Y129" s="204"/>
      <c r="Z129" s="115"/>
      <c r="AA129" s="115"/>
      <c r="AB129" s="115"/>
      <c r="AC129" s="115"/>
      <c r="AD129" s="115"/>
      <c r="AE129" s="204"/>
      <c r="AF129" s="204"/>
      <c r="AG129" s="120"/>
      <c r="AH129" s="29">
        <f t="shared" si="3"/>
        <v>0</v>
      </c>
    </row>
    <row r="130" spans="1:34" x14ac:dyDescent="0.35">
      <c r="A130" s="106"/>
      <c r="B130" s="109">
        <v>0</v>
      </c>
      <c r="C130" s="207"/>
      <c r="D130" s="204"/>
      <c r="E130" s="115"/>
      <c r="F130" s="115"/>
      <c r="G130" s="115"/>
      <c r="H130" s="115"/>
      <c r="I130" s="115"/>
      <c r="J130" s="204"/>
      <c r="K130" s="204"/>
      <c r="L130" s="115"/>
      <c r="M130" s="115"/>
      <c r="N130" s="115"/>
      <c r="O130" s="115"/>
      <c r="P130" s="115"/>
      <c r="Q130" s="204"/>
      <c r="R130" s="204"/>
      <c r="S130" s="115"/>
      <c r="T130" s="115"/>
      <c r="U130" s="115"/>
      <c r="V130" s="115"/>
      <c r="W130" s="115"/>
      <c r="X130" s="204"/>
      <c r="Y130" s="204"/>
      <c r="Z130" s="115"/>
      <c r="AA130" s="115"/>
      <c r="AB130" s="115"/>
      <c r="AC130" s="115"/>
      <c r="AD130" s="115"/>
      <c r="AE130" s="204"/>
      <c r="AF130" s="204"/>
      <c r="AG130" s="120"/>
      <c r="AH130" s="29">
        <f t="shared" si="3"/>
        <v>0</v>
      </c>
    </row>
    <row r="131" spans="1:34" x14ac:dyDescent="0.35">
      <c r="A131" s="106"/>
      <c r="B131" s="109">
        <v>0</v>
      </c>
      <c r="C131" s="207"/>
      <c r="D131" s="204"/>
      <c r="E131" s="115"/>
      <c r="F131" s="115"/>
      <c r="G131" s="115"/>
      <c r="H131" s="115"/>
      <c r="I131" s="115"/>
      <c r="J131" s="204"/>
      <c r="K131" s="204"/>
      <c r="L131" s="115"/>
      <c r="M131" s="115"/>
      <c r="N131" s="115"/>
      <c r="O131" s="115"/>
      <c r="P131" s="115"/>
      <c r="Q131" s="204"/>
      <c r="R131" s="204"/>
      <c r="S131" s="115"/>
      <c r="T131" s="115"/>
      <c r="U131" s="115"/>
      <c r="V131" s="115"/>
      <c r="W131" s="115"/>
      <c r="X131" s="204"/>
      <c r="Y131" s="204"/>
      <c r="Z131" s="115"/>
      <c r="AA131" s="115"/>
      <c r="AB131" s="115"/>
      <c r="AC131" s="115"/>
      <c r="AD131" s="115"/>
      <c r="AE131" s="204"/>
      <c r="AF131" s="204"/>
      <c r="AG131" s="120"/>
      <c r="AH131" s="29">
        <f t="shared" si="3"/>
        <v>0</v>
      </c>
    </row>
    <row r="132" spans="1:34" x14ac:dyDescent="0.35">
      <c r="A132" s="106"/>
      <c r="B132" s="109">
        <v>0</v>
      </c>
      <c r="C132" s="207"/>
      <c r="D132" s="204"/>
      <c r="E132" s="115"/>
      <c r="F132" s="115"/>
      <c r="G132" s="115"/>
      <c r="H132" s="115"/>
      <c r="I132" s="115"/>
      <c r="J132" s="204"/>
      <c r="K132" s="204"/>
      <c r="L132" s="115"/>
      <c r="M132" s="115"/>
      <c r="N132" s="115"/>
      <c r="O132" s="115"/>
      <c r="P132" s="115"/>
      <c r="Q132" s="204"/>
      <c r="R132" s="204"/>
      <c r="S132" s="115"/>
      <c r="T132" s="115"/>
      <c r="U132" s="115"/>
      <c r="V132" s="115"/>
      <c r="W132" s="115"/>
      <c r="X132" s="204"/>
      <c r="Y132" s="204"/>
      <c r="Z132" s="115"/>
      <c r="AA132" s="115"/>
      <c r="AB132" s="115"/>
      <c r="AC132" s="115"/>
      <c r="AD132" s="115"/>
      <c r="AE132" s="204"/>
      <c r="AF132" s="204"/>
      <c r="AG132" s="120"/>
      <c r="AH132" s="29">
        <f t="shared" si="3"/>
        <v>0</v>
      </c>
    </row>
    <row r="133" spans="1:34" x14ac:dyDescent="0.35">
      <c r="A133" s="106"/>
      <c r="B133" s="109">
        <v>0</v>
      </c>
      <c r="C133" s="207"/>
      <c r="D133" s="204"/>
      <c r="E133" s="115"/>
      <c r="F133" s="115"/>
      <c r="G133" s="115"/>
      <c r="H133" s="115"/>
      <c r="I133" s="115"/>
      <c r="J133" s="204"/>
      <c r="K133" s="204"/>
      <c r="L133" s="115"/>
      <c r="M133" s="115"/>
      <c r="N133" s="115"/>
      <c r="O133" s="115"/>
      <c r="P133" s="115"/>
      <c r="Q133" s="204"/>
      <c r="R133" s="204"/>
      <c r="S133" s="115"/>
      <c r="T133" s="115"/>
      <c r="U133" s="115"/>
      <c r="V133" s="115"/>
      <c r="W133" s="115"/>
      <c r="X133" s="204"/>
      <c r="Y133" s="204"/>
      <c r="Z133" s="115"/>
      <c r="AA133" s="115"/>
      <c r="AB133" s="115"/>
      <c r="AC133" s="115"/>
      <c r="AD133" s="115"/>
      <c r="AE133" s="204"/>
      <c r="AF133" s="204"/>
      <c r="AG133" s="120"/>
      <c r="AH133" s="29">
        <f t="shared" si="3"/>
        <v>0</v>
      </c>
    </row>
    <row r="134" spans="1:34" x14ac:dyDescent="0.35">
      <c r="A134" s="106"/>
      <c r="B134" s="109">
        <v>0</v>
      </c>
      <c r="C134" s="207"/>
      <c r="D134" s="204"/>
      <c r="E134" s="115"/>
      <c r="F134" s="115"/>
      <c r="G134" s="115"/>
      <c r="H134" s="115"/>
      <c r="I134" s="115"/>
      <c r="J134" s="204"/>
      <c r="K134" s="204"/>
      <c r="L134" s="115"/>
      <c r="M134" s="115"/>
      <c r="N134" s="115"/>
      <c r="O134" s="115"/>
      <c r="P134" s="115"/>
      <c r="Q134" s="204"/>
      <c r="R134" s="204"/>
      <c r="S134" s="115"/>
      <c r="T134" s="115"/>
      <c r="U134" s="115"/>
      <c r="V134" s="115"/>
      <c r="W134" s="115"/>
      <c r="X134" s="204"/>
      <c r="Y134" s="204"/>
      <c r="Z134" s="115"/>
      <c r="AA134" s="115"/>
      <c r="AB134" s="115"/>
      <c r="AC134" s="115"/>
      <c r="AD134" s="115"/>
      <c r="AE134" s="204"/>
      <c r="AF134" s="204"/>
      <c r="AG134" s="120"/>
      <c r="AH134" s="29">
        <f t="shared" si="3"/>
        <v>0</v>
      </c>
    </row>
    <row r="135" spans="1:34" x14ac:dyDescent="0.35">
      <c r="A135" s="106"/>
      <c r="B135" s="109">
        <v>0</v>
      </c>
      <c r="C135" s="207"/>
      <c r="D135" s="204"/>
      <c r="E135" s="115"/>
      <c r="F135" s="115"/>
      <c r="G135" s="115"/>
      <c r="H135" s="115"/>
      <c r="I135" s="115"/>
      <c r="J135" s="204"/>
      <c r="K135" s="204"/>
      <c r="L135" s="115"/>
      <c r="M135" s="115"/>
      <c r="N135" s="115"/>
      <c r="O135" s="115"/>
      <c r="P135" s="115"/>
      <c r="Q135" s="204"/>
      <c r="R135" s="204"/>
      <c r="S135" s="115"/>
      <c r="T135" s="115"/>
      <c r="U135" s="115"/>
      <c r="V135" s="115"/>
      <c r="W135" s="115"/>
      <c r="X135" s="204"/>
      <c r="Y135" s="204"/>
      <c r="Z135" s="115"/>
      <c r="AA135" s="115"/>
      <c r="AB135" s="115"/>
      <c r="AC135" s="115"/>
      <c r="AD135" s="115"/>
      <c r="AE135" s="204"/>
      <c r="AF135" s="204"/>
      <c r="AG135" s="120"/>
      <c r="AH135" s="29">
        <f t="shared" si="3"/>
        <v>0</v>
      </c>
    </row>
    <row r="136" spans="1:34" x14ac:dyDescent="0.35">
      <c r="A136" s="106"/>
      <c r="B136" s="109">
        <v>0</v>
      </c>
      <c r="C136" s="207"/>
      <c r="D136" s="204"/>
      <c r="E136" s="115"/>
      <c r="F136" s="115"/>
      <c r="G136" s="115"/>
      <c r="H136" s="115"/>
      <c r="I136" s="115"/>
      <c r="J136" s="204"/>
      <c r="K136" s="204"/>
      <c r="L136" s="115"/>
      <c r="M136" s="115"/>
      <c r="N136" s="115"/>
      <c r="O136" s="115"/>
      <c r="P136" s="115"/>
      <c r="Q136" s="204"/>
      <c r="R136" s="204"/>
      <c r="S136" s="115"/>
      <c r="T136" s="115"/>
      <c r="U136" s="115"/>
      <c r="V136" s="115"/>
      <c r="W136" s="115"/>
      <c r="X136" s="204"/>
      <c r="Y136" s="204"/>
      <c r="Z136" s="115"/>
      <c r="AA136" s="115"/>
      <c r="AB136" s="115"/>
      <c r="AC136" s="115"/>
      <c r="AD136" s="115"/>
      <c r="AE136" s="204"/>
      <c r="AF136" s="204"/>
      <c r="AG136" s="120"/>
      <c r="AH136" s="29">
        <f t="shared" si="3"/>
        <v>0</v>
      </c>
    </row>
    <row r="137" spans="1:34" x14ac:dyDescent="0.35">
      <c r="A137" s="106"/>
      <c r="B137" s="109">
        <v>0</v>
      </c>
      <c r="C137" s="207"/>
      <c r="D137" s="204"/>
      <c r="E137" s="115"/>
      <c r="F137" s="115"/>
      <c r="G137" s="115"/>
      <c r="H137" s="115"/>
      <c r="I137" s="115"/>
      <c r="J137" s="204"/>
      <c r="K137" s="204"/>
      <c r="L137" s="115"/>
      <c r="M137" s="115"/>
      <c r="N137" s="115"/>
      <c r="O137" s="115"/>
      <c r="P137" s="115"/>
      <c r="Q137" s="204"/>
      <c r="R137" s="204"/>
      <c r="S137" s="115"/>
      <c r="T137" s="115"/>
      <c r="U137" s="115"/>
      <c r="V137" s="115"/>
      <c r="W137" s="115"/>
      <c r="X137" s="204"/>
      <c r="Y137" s="204"/>
      <c r="Z137" s="115"/>
      <c r="AA137" s="115"/>
      <c r="AB137" s="115"/>
      <c r="AC137" s="115"/>
      <c r="AD137" s="115"/>
      <c r="AE137" s="204"/>
      <c r="AF137" s="204"/>
      <c r="AG137" s="120"/>
      <c r="AH137" s="29">
        <f t="shared" si="3"/>
        <v>0</v>
      </c>
    </row>
    <row r="138" spans="1:34" x14ac:dyDescent="0.35">
      <c r="A138" s="106"/>
      <c r="B138" s="109">
        <v>0</v>
      </c>
      <c r="C138" s="207"/>
      <c r="D138" s="204"/>
      <c r="E138" s="115"/>
      <c r="F138" s="115"/>
      <c r="G138" s="115"/>
      <c r="H138" s="115"/>
      <c r="I138" s="115"/>
      <c r="J138" s="204"/>
      <c r="K138" s="204"/>
      <c r="L138" s="115"/>
      <c r="M138" s="115"/>
      <c r="N138" s="115"/>
      <c r="O138" s="115"/>
      <c r="P138" s="115"/>
      <c r="Q138" s="204"/>
      <c r="R138" s="204"/>
      <c r="S138" s="115"/>
      <c r="T138" s="115"/>
      <c r="U138" s="115"/>
      <c r="V138" s="115"/>
      <c r="W138" s="115"/>
      <c r="X138" s="204"/>
      <c r="Y138" s="204"/>
      <c r="Z138" s="115"/>
      <c r="AA138" s="115"/>
      <c r="AB138" s="115"/>
      <c r="AC138" s="115"/>
      <c r="AD138" s="115"/>
      <c r="AE138" s="204"/>
      <c r="AF138" s="204"/>
      <c r="AG138" s="120"/>
      <c r="AH138" s="29">
        <f t="shared" si="3"/>
        <v>0</v>
      </c>
    </row>
    <row r="139" spans="1:34" x14ac:dyDescent="0.35">
      <c r="A139" s="106"/>
      <c r="B139" s="109">
        <v>0</v>
      </c>
      <c r="C139" s="207"/>
      <c r="D139" s="204"/>
      <c r="E139" s="115"/>
      <c r="F139" s="115"/>
      <c r="G139" s="115"/>
      <c r="H139" s="115"/>
      <c r="I139" s="115"/>
      <c r="J139" s="204"/>
      <c r="K139" s="204"/>
      <c r="L139" s="115"/>
      <c r="M139" s="115"/>
      <c r="N139" s="115"/>
      <c r="O139" s="115"/>
      <c r="P139" s="115"/>
      <c r="Q139" s="204"/>
      <c r="R139" s="204"/>
      <c r="S139" s="115"/>
      <c r="T139" s="115"/>
      <c r="U139" s="115"/>
      <c r="V139" s="115"/>
      <c r="W139" s="115"/>
      <c r="X139" s="204"/>
      <c r="Y139" s="204"/>
      <c r="Z139" s="115"/>
      <c r="AA139" s="115"/>
      <c r="AB139" s="115"/>
      <c r="AC139" s="115"/>
      <c r="AD139" s="115"/>
      <c r="AE139" s="204"/>
      <c r="AF139" s="204"/>
      <c r="AG139" s="120"/>
      <c r="AH139" s="29">
        <f t="shared" si="3"/>
        <v>0</v>
      </c>
    </row>
    <row r="140" spans="1:34" x14ac:dyDescent="0.35">
      <c r="A140" s="106"/>
      <c r="B140" s="109">
        <v>0</v>
      </c>
      <c r="C140" s="207"/>
      <c r="D140" s="204"/>
      <c r="E140" s="115"/>
      <c r="F140" s="115"/>
      <c r="G140" s="115"/>
      <c r="H140" s="115"/>
      <c r="I140" s="115"/>
      <c r="J140" s="204"/>
      <c r="K140" s="204"/>
      <c r="L140" s="115"/>
      <c r="M140" s="115"/>
      <c r="N140" s="115"/>
      <c r="O140" s="115"/>
      <c r="P140" s="115"/>
      <c r="Q140" s="204"/>
      <c r="R140" s="204"/>
      <c r="S140" s="115"/>
      <c r="T140" s="115"/>
      <c r="U140" s="115"/>
      <c r="V140" s="115"/>
      <c r="W140" s="115"/>
      <c r="X140" s="204"/>
      <c r="Y140" s="204"/>
      <c r="Z140" s="115"/>
      <c r="AA140" s="115"/>
      <c r="AB140" s="115"/>
      <c r="AC140" s="115"/>
      <c r="AD140" s="115"/>
      <c r="AE140" s="204"/>
      <c r="AF140" s="204"/>
      <c r="AG140" s="120"/>
      <c r="AH140" s="29">
        <f t="shared" si="3"/>
        <v>0</v>
      </c>
    </row>
    <row r="141" spans="1:34" x14ac:dyDescent="0.35">
      <c r="A141" s="106"/>
      <c r="B141" s="109">
        <v>0</v>
      </c>
      <c r="C141" s="207"/>
      <c r="D141" s="204"/>
      <c r="E141" s="115"/>
      <c r="F141" s="115"/>
      <c r="G141" s="115"/>
      <c r="H141" s="115"/>
      <c r="I141" s="115"/>
      <c r="J141" s="204"/>
      <c r="K141" s="204"/>
      <c r="L141" s="115"/>
      <c r="M141" s="115"/>
      <c r="N141" s="115"/>
      <c r="O141" s="115"/>
      <c r="P141" s="115"/>
      <c r="Q141" s="204"/>
      <c r="R141" s="204"/>
      <c r="S141" s="115"/>
      <c r="T141" s="115"/>
      <c r="U141" s="115"/>
      <c r="V141" s="115"/>
      <c r="W141" s="115"/>
      <c r="X141" s="204"/>
      <c r="Y141" s="204"/>
      <c r="Z141" s="115"/>
      <c r="AA141" s="115"/>
      <c r="AB141" s="115"/>
      <c r="AC141" s="115"/>
      <c r="AD141" s="115"/>
      <c r="AE141" s="204"/>
      <c r="AF141" s="204"/>
      <c r="AG141" s="120"/>
      <c r="AH141" s="29">
        <f t="shared" si="3"/>
        <v>0</v>
      </c>
    </row>
    <row r="142" spans="1:34" x14ac:dyDescent="0.35">
      <c r="A142" s="106"/>
      <c r="B142" s="109">
        <v>0</v>
      </c>
      <c r="C142" s="207"/>
      <c r="D142" s="204"/>
      <c r="E142" s="115"/>
      <c r="F142" s="115"/>
      <c r="G142" s="115"/>
      <c r="H142" s="115"/>
      <c r="I142" s="115"/>
      <c r="J142" s="204"/>
      <c r="K142" s="204"/>
      <c r="L142" s="115"/>
      <c r="M142" s="115"/>
      <c r="N142" s="115"/>
      <c r="O142" s="115"/>
      <c r="P142" s="115"/>
      <c r="Q142" s="204"/>
      <c r="R142" s="204"/>
      <c r="S142" s="115"/>
      <c r="T142" s="115"/>
      <c r="U142" s="115"/>
      <c r="V142" s="115"/>
      <c r="W142" s="115"/>
      <c r="X142" s="204"/>
      <c r="Y142" s="204"/>
      <c r="Z142" s="115"/>
      <c r="AA142" s="115"/>
      <c r="AB142" s="115"/>
      <c r="AC142" s="115"/>
      <c r="AD142" s="115"/>
      <c r="AE142" s="204"/>
      <c r="AF142" s="204"/>
      <c r="AG142" s="120"/>
      <c r="AH142" s="29">
        <f t="shared" si="3"/>
        <v>0</v>
      </c>
    </row>
    <row r="143" spans="1:34" x14ac:dyDescent="0.35">
      <c r="A143" s="106"/>
      <c r="B143" s="109">
        <v>0</v>
      </c>
      <c r="C143" s="207"/>
      <c r="D143" s="204"/>
      <c r="E143" s="115"/>
      <c r="F143" s="115"/>
      <c r="G143" s="115"/>
      <c r="H143" s="115"/>
      <c r="I143" s="115"/>
      <c r="J143" s="204"/>
      <c r="K143" s="204"/>
      <c r="L143" s="115"/>
      <c r="M143" s="115"/>
      <c r="N143" s="115"/>
      <c r="O143" s="115"/>
      <c r="P143" s="115"/>
      <c r="Q143" s="204"/>
      <c r="R143" s="204"/>
      <c r="S143" s="115"/>
      <c r="T143" s="115"/>
      <c r="U143" s="115"/>
      <c r="V143" s="115"/>
      <c r="W143" s="115"/>
      <c r="X143" s="204"/>
      <c r="Y143" s="204"/>
      <c r="Z143" s="115"/>
      <c r="AA143" s="115"/>
      <c r="AB143" s="115"/>
      <c r="AC143" s="115"/>
      <c r="AD143" s="115"/>
      <c r="AE143" s="204"/>
      <c r="AF143" s="204"/>
      <c r="AG143" s="120"/>
      <c r="AH143" s="29">
        <f t="shared" si="3"/>
        <v>0</v>
      </c>
    </row>
    <row r="144" spans="1:34" x14ac:dyDescent="0.35">
      <c r="A144" s="106"/>
      <c r="B144" s="109">
        <v>0</v>
      </c>
      <c r="C144" s="207"/>
      <c r="D144" s="204"/>
      <c r="E144" s="115"/>
      <c r="F144" s="115"/>
      <c r="G144" s="115"/>
      <c r="H144" s="115"/>
      <c r="I144" s="115"/>
      <c r="J144" s="204"/>
      <c r="K144" s="204"/>
      <c r="L144" s="115"/>
      <c r="M144" s="115"/>
      <c r="N144" s="115"/>
      <c r="O144" s="115"/>
      <c r="P144" s="115"/>
      <c r="Q144" s="204"/>
      <c r="R144" s="204"/>
      <c r="S144" s="115"/>
      <c r="T144" s="115"/>
      <c r="U144" s="115"/>
      <c r="V144" s="115"/>
      <c r="W144" s="115"/>
      <c r="X144" s="204"/>
      <c r="Y144" s="204"/>
      <c r="Z144" s="115"/>
      <c r="AA144" s="115"/>
      <c r="AB144" s="115"/>
      <c r="AC144" s="115"/>
      <c r="AD144" s="115"/>
      <c r="AE144" s="204"/>
      <c r="AF144" s="204"/>
      <c r="AG144" s="120"/>
      <c r="AH144" s="29">
        <f t="shared" si="3"/>
        <v>0</v>
      </c>
    </row>
    <row r="145" spans="1:34" x14ac:dyDescent="0.35">
      <c r="A145" s="106"/>
      <c r="B145" s="109">
        <v>0</v>
      </c>
      <c r="C145" s="207"/>
      <c r="D145" s="204"/>
      <c r="E145" s="115"/>
      <c r="F145" s="115"/>
      <c r="G145" s="115"/>
      <c r="H145" s="115"/>
      <c r="I145" s="115"/>
      <c r="J145" s="204"/>
      <c r="K145" s="204"/>
      <c r="L145" s="115"/>
      <c r="M145" s="115"/>
      <c r="N145" s="115"/>
      <c r="O145" s="115"/>
      <c r="P145" s="115"/>
      <c r="Q145" s="204"/>
      <c r="R145" s="204"/>
      <c r="S145" s="115"/>
      <c r="T145" s="115"/>
      <c r="U145" s="115"/>
      <c r="V145" s="115"/>
      <c r="W145" s="115"/>
      <c r="X145" s="204"/>
      <c r="Y145" s="204"/>
      <c r="Z145" s="115"/>
      <c r="AA145" s="115"/>
      <c r="AB145" s="115"/>
      <c r="AC145" s="115"/>
      <c r="AD145" s="115"/>
      <c r="AE145" s="204"/>
      <c r="AF145" s="204"/>
      <c r="AG145" s="120"/>
      <c r="AH145" s="29">
        <f t="shared" si="3"/>
        <v>0</v>
      </c>
    </row>
    <row r="146" spans="1:34" x14ac:dyDescent="0.35">
      <c r="A146" s="106"/>
      <c r="B146" s="109">
        <v>0</v>
      </c>
      <c r="C146" s="207"/>
      <c r="D146" s="204"/>
      <c r="E146" s="115"/>
      <c r="F146" s="115"/>
      <c r="G146" s="115"/>
      <c r="H146" s="115"/>
      <c r="I146" s="115"/>
      <c r="J146" s="204"/>
      <c r="K146" s="204"/>
      <c r="L146" s="115"/>
      <c r="M146" s="115"/>
      <c r="N146" s="115"/>
      <c r="O146" s="115"/>
      <c r="P146" s="115"/>
      <c r="Q146" s="204"/>
      <c r="R146" s="204"/>
      <c r="S146" s="115"/>
      <c r="T146" s="115"/>
      <c r="U146" s="115"/>
      <c r="V146" s="115"/>
      <c r="W146" s="115"/>
      <c r="X146" s="204"/>
      <c r="Y146" s="204"/>
      <c r="Z146" s="115"/>
      <c r="AA146" s="115"/>
      <c r="AB146" s="115"/>
      <c r="AC146" s="115"/>
      <c r="AD146" s="115"/>
      <c r="AE146" s="204"/>
      <c r="AF146" s="204"/>
      <c r="AG146" s="120"/>
      <c r="AH146" s="29">
        <f t="shared" si="3"/>
        <v>0</v>
      </c>
    </row>
    <row r="147" spans="1:34" x14ac:dyDescent="0.35">
      <c r="A147" s="106"/>
      <c r="B147" s="109">
        <v>0</v>
      </c>
      <c r="C147" s="207"/>
      <c r="D147" s="204"/>
      <c r="E147" s="115"/>
      <c r="F147" s="115"/>
      <c r="G147" s="115"/>
      <c r="H147" s="115"/>
      <c r="I147" s="115"/>
      <c r="J147" s="204"/>
      <c r="K147" s="204"/>
      <c r="L147" s="115"/>
      <c r="M147" s="115"/>
      <c r="N147" s="115"/>
      <c r="O147" s="115"/>
      <c r="P147" s="115"/>
      <c r="Q147" s="204"/>
      <c r="R147" s="204"/>
      <c r="S147" s="115"/>
      <c r="T147" s="115"/>
      <c r="U147" s="115"/>
      <c r="V147" s="115"/>
      <c r="W147" s="115"/>
      <c r="X147" s="204"/>
      <c r="Y147" s="204"/>
      <c r="Z147" s="115"/>
      <c r="AA147" s="115"/>
      <c r="AB147" s="115"/>
      <c r="AC147" s="115"/>
      <c r="AD147" s="115"/>
      <c r="AE147" s="204"/>
      <c r="AF147" s="204"/>
      <c r="AG147" s="120"/>
      <c r="AH147" s="29">
        <f t="shared" si="3"/>
        <v>0</v>
      </c>
    </row>
    <row r="148" spans="1:34" x14ac:dyDescent="0.35">
      <c r="A148" s="106"/>
      <c r="B148" s="109">
        <v>0</v>
      </c>
      <c r="C148" s="207"/>
      <c r="D148" s="204"/>
      <c r="E148" s="115"/>
      <c r="F148" s="115"/>
      <c r="G148" s="115"/>
      <c r="H148" s="115"/>
      <c r="I148" s="115"/>
      <c r="J148" s="204"/>
      <c r="K148" s="204"/>
      <c r="L148" s="115"/>
      <c r="M148" s="115"/>
      <c r="N148" s="115"/>
      <c r="O148" s="115"/>
      <c r="P148" s="115"/>
      <c r="Q148" s="204"/>
      <c r="R148" s="204"/>
      <c r="S148" s="115"/>
      <c r="T148" s="115"/>
      <c r="U148" s="115"/>
      <c r="V148" s="115"/>
      <c r="W148" s="115"/>
      <c r="X148" s="204"/>
      <c r="Y148" s="204"/>
      <c r="Z148" s="115"/>
      <c r="AA148" s="115"/>
      <c r="AB148" s="115"/>
      <c r="AC148" s="115"/>
      <c r="AD148" s="115"/>
      <c r="AE148" s="204"/>
      <c r="AF148" s="204"/>
      <c r="AG148" s="120"/>
      <c r="AH148" s="29">
        <f t="shared" si="3"/>
        <v>0</v>
      </c>
    </row>
    <row r="149" spans="1:34" x14ac:dyDescent="0.35">
      <c r="A149" s="106"/>
      <c r="B149" s="109">
        <v>0</v>
      </c>
      <c r="C149" s="207"/>
      <c r="D149" s="204"/>
      <c r="E149" s="115"/>
      <c r="F149" s="115"/>
      <c r="G149" s="115"/>
      <c r="H149" s="115"/>
      <c r="I149" s="115"/>
      <c r="J149" s="204"/>
      <c r="K149" s="204"/>
      <c r="L149" s="115"/>
      <c r="M149" s="115"/>
      <c r="N149" s="115"/>
      <c r="O149" s="115"/>
      <c r="P149" s="115"/>
      <c r="Q149" s="204"/>
      <c r="R149" s="204"/>
      <c r="S149" s="115"/>
      <c r="T149" s="115"/>
      <c r="U149" s="115"/>
      <c r="V149" s="115"/>
      <c r="W149" s="115"/>
      <c r="X149" s="204"/>
      <c r="Y149" s="204"/>
      <c r="Z149" s="115"/>
      <c r="AA149" s="115"/>
      <c r="AB149" s="115"/>
      <c r="AC149" s="115"/>
      <c r="AD149" s="115"/>
      <c r="AE149" s="204"/>
      <c r="AF149" s="204"/>
      <c r="AG149" s="120"/>
      <c r="AH149" s="29">
        <f t="shared" si="3"/>
        <v>0</v>
      </c>
    </row>
    <row r="150" spans="1:34" x14ac:dyDescent="0.35">
      <c r="A150" s="106"/>
      <c r="B150" s="109">
        <v>0</v>
      </c>
      <c r="C150" s="207"/>
      <c r="D150" s="204"/>
      <c r="E150" s="115"/>
      <c r="F150" s="115"/>
      <c r="G150" s="115"/>
      <c r="H150" s="115"/>
      <c r="I150" s="115"/>
      <c r="J150" s="204"/>
      <c r="K150" s="204"/>
      <c r="L150" s="115"/>
      <c r="M150" s="115"/>
      <c r="N150" s="115"/>
      <c r="O150" s="115"/>
      <c r="P150" s="115"/>
      <c r="Q150" s="204"/>
      <c r="R150" s="204"/>
      <c r="S150" s="115"/>
      <c r="T150" s="115"/>
      <c r="U150" s="115"/>
      <c r="V150" s="115"/>
      <c r="W150" s="115"/>
      <c r="X150" s="204"/>
      <c r="Y150" s="204"/>
      <c r="Z150" s="115"/>
      <c r="AA150" s="115"/>
      <c r="AB150" s="115"/>
      <c r="AC150" s="115"/>
      <c r="AD150" s="115"/>
      <c r="AE150" s="204"/>
      <c r="AF150" s="204"/>
      <c r="AG150" s="120"/>
      <c r="AH150" s="29">
        <f t="shared" si="3"/>
        <v>0</v>
      </c>
    </row>
    <row r="151" spans="1:34" x14ac:dyDescent="0.35">
      <c r="A151" s="106"/>
      <c r="B151" s="109">
        <v>0</v>
      </c>
      <c r="C151" s="207"/>
      <c r="D151" s="204"/>
      <c r="E151" s="115"/>
      <c r="F151" s="115"/>
      <c r="G151" s="115"/>
      <c r="H151" s="115"/>
      <c r="I151" s="115"/>
      <c r="J151" s="204"/>
      <c r="K151" s="204"/>
      <c r="L151" s="115"/>
      <c r="M151" s="115"/>
      <c r="N151" s="115"/>
      <c r="O151" s="115"/>
      <c r="P151" s="115"/>
      <c r="Q151" s="204"/>
      <c r="R151" s="204"/>
      <c r="S151" s="115"/>
      <c r="T151" s="115"/>
      <c r="U151" s="115"/>
      <c r="V151" s="115"/>
      <c r="W151" s="115"/>
      <c r="X151" s="204"/>
      <c r="Y151" s="204"/>
      <c r="Z151" s="115"/>
      <c r="AA151" s="115"/>
      <c r="AB151" s="115"/>
      <c r="AC151" s="115"/>
      <c r="AD151" s="115"/>
      <c r="AE151" s="204"/>
      <c r="AF151" s="204"/>
      <c r="AG151" s="120"/>
      <c r="AH151" s="29">
        <f t="shared" si="3"/>
        <v>0</v>
      </c>
    </row>
    <row r="152" spans="1:34" x14ac:dyDescent="0.35">
      <c r="A152" s="106"/>
      <c r="B152" s="109">
        <v>0</v>
      </c>
      <c r="C152" s="207"/>
      <c r="D152" s="204"/>
      <c r="E152" s="115"/>
      <c r="F152" s="115"/>
      <c r="G152" s="115"/>
      <c r="H152" s="115"/>
      <c r="I152" s="115"/>
      <c r="J152" s="204"/>
      <c r="K152" s="204"/>
      <c r="L152" s="115"/>
      <c r="M152" s="115"/>
      <c r="N152" s="115"/>
      <c r="O152" s="115"/>
      <c r="P152" s="115"/>
      <c r="Q152" s="204"/>
      <c r="R152" s="204"/>
      <c r="S152" s="115"/>
      <c r="T152" s="115"/>
      <c r="U152" s="115"/>
      <c r="V152" s="115"/>
      <c r="W152" s="115"/>
      <c r="X152" s="204"/>
      <c r="Y152" s="204"/>
      <c r="Z152" s="115"/>
      <c r="AA152" s="115"/>
      <c r="AB152" s="115"/>
      <c r="AC152" s="115"/>
      <c r="AD152" s="115"/>
      <c r="AE152" s="204"/>
      <c r="AF152" s="204"/>
      <c r="AG152" s="120"/>
      <c r="AH152" s="29">
        <f t="shared" si="3"/>
        <v>0</v>
      </c>
    </row>
    <row r="153" spans="1:34" x14ac:dyDescent="0.35">
      <c r="A153" s="106"/>
      <c r="B153" s="109">
        <v>0</v>
      </c>
      <c r="C153" s="207"/>
      <c r="D153" s="204"/>
      <c r="E153" s="115"/>
      <c r="F153" s="115"/>
      <c r="G153" s="115"/>
      <c r="H153" s="115"/>
      <c r="I153" s="115"/>
      <c r="J153" s="204"/>
      <c r="K153" s="204"/>
      <c r="L153" s="115"/>
      <c r="M153" s="115"/>
      <c r="N153" s="115"/>
      <c r="O153" s="115"/>
      <c r="P153" s="115"/>
      <c r="Q153" s="204"/>
      <c r="R153" s="204"/>
      <c r="S153" s="115"/>
      <c r="T153" s="115"/>
      <c r="U153" s="115"/>
      <c r="V153" s="115"/>
      <c r="W153" s="115"/>
      <c r="X153" s="204"/>
      <c r="Y153" s="204"/>
      <c r="Z153" s="115"/>
      <c r="AA153" s="115"/>
      <c r="AB153" s="115"/>
      <c r="AC153" s="115"/>
      <c r="AD153" s="115"/>
      <c r="AE153" s="204"/>
      <c r="AF153" s="204"/>
      <c r="AG153" s="120"/>
      <c r="AH153" s="29">
        <f t="shared" si="3"/>
        <v>0</v>
      </c>
    </row>
    <row r="154" spans="1:34" ht="12.5" thickBot="1" x14ac:dyDescent="0.4">
      <c r="A154" s="106"/>
      <c r="B154" s="109">
        <v>0</v>
      </c>
      <c r="C154" s="208"/>
      <c r="D154" s="205"/>
      <c r="E154" s="116"/>
      <c r="F154" s="116"/>
      <c r="G154" s="116"/>
      <c r="H154" s="116"/>
      <c r="I154" s="116"/>
      <c r="J154" s="205"/>
      <c r="K154" s="205"/>
      <c r="L154" s="116"/>
      <c r="M154" s="116"/>
      <c r="N154" s="116"/>
      <c r="O154" s="116"/>
      <c r="P154" s="116"/>
      <c r="Q154" s="205"/>
      <c r="R154" s="205"/>
      <c r="S154" s="116"/>
      <c r="T154" s="116"/>
      <c r="U154" s="116"/>
      <c r="V154" s="116"/>
      <c r="W154" s="116"/>
      <c r="X154" s="205"/>
      <c r="Y154" s="205"/>
      <c r="Z154" s="116"/>
      <c r="AA154" s="116"/>
      <c r="AB154" s="116"/>
      <c r="AC154" s="117"/>
      <c r="AD154" s="117"/>
      <c r="AE154" s="209"/>
      <c r="AF154" s="209"/>
      <c r="AG154" s="121"/>
      <c r="AH154" s="30">
        <f t="shared" si="3"/>
        <v>0</v>
      </c>
    </row>
    <row r="155" spans="1:34" ht="13" thickTop="1" thickBot="1" x14ac:dyDescent="0.4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369" t="s">
        <v>58</v>
      </c>
      <c r="AD155" s="369"/>
      <c r="AE155" s="369"/>
      <c r="AF155" s="369"/>
      <c r="AG155" s="369"/>
      <c r="AH155" s="45">
        <f>SUM(AH126:AH154)</f>
        <v>0</v>
      </c>
    </row>
    <row r="156" spans="1:34" ht="12.5" thickTop="1" x14ac:dyDescent="0.35">
      <c r="A156" s="357" t="s">
        <v>52</v>
      </c>
      <c r="B156" s="357"/>
      <c r="C156" s="357"/>
      <c r="D156" s="357"/>
      <c r="E156" s="357"/>
      <c r="F156" s="357"/>
      <c r="G156" s="357"/>
      <c r="H156" s="357"/>
      <c r="I156" s="357"/>
      <c r="J156" s="357"/>
      <c r="K156" s="357"/>
      <c r="L156" s="357"/>
      <c r="M156" s="357"/>
      <c r="N156" s="358"/>
      <c r="O156" s="358"/>
      <c r="P156" s="358"/>
      <c r="Q156" s="358"/>
      <c r="R156" s="358"/>
      <c r="S156" s="358"/>
      <c r="T156" s="358"/>
      <c r="U156" s="358"/>
      <c r="V156" s="358"/>
      <c r="W156" s="358"/>
      <c r="X156" s="358"/>
      <c r="Y156" s="358"/>
      <c r="Z156" s="358"/>
      <c r="AA156" s="357" t="s">
        <v>55</v>
      </c>
      <c r="AB156" s="358"/>
      <c r="AC156" s="358"/>
      <c r="AD156" s="358"/>
      <c r="AE156" s="358"/>
      <c r="AF156" s="358"/>
      <c r="AG156" s="358"/>
      <c r="AH156" s="358"/>
    </row>
    <row r="157" spans="1:34" x14ac:dyDescent="0.35">
      <c r="A157" s="357" t="s">
        <v>51</v>
      </c>
      <c r="B157" s="357"/>
      <c r="C157" s="357"/>
      <c r="D157" s="357"/>
      <c r="E157" s="357"/>
      <c r="F157" s="357"/>
      <c r="G157" s="357"/>
      <c r="H157" s="357"/>
      <c r="I157" s="357"/>
      <c r="J157" s="357"/>
      <c r="K157" s="357"/>
      <c r="L157" s="357"/>
      <c r="M157" s="357"/>
      <c r="N157" s="357" t="s">
        <v>54</v>
      </c>
      <c r="O157" s="357"/>
      <c r="P157" s="357"/>
      <c r="Q157" s="357"/>
      <c r="R157" s="357"/>
      <c r="S157" s="357"/>
      <c r="T157" s="357"/>
      <c r="U157" s="357"/>
      <c r="V157" s="357"/>
      <c r="W157" s="357"/>
      <c r="X157" s="357"/>
      <c r="Y157" s="357"/>
      <c r="Z157" s="357"/>
      <c r="AA157" s="357" t="s">
        <v>53</v>
      </c>
      <c r="AB157" s="357"/>
      <c r="AC157" s="357"/>
      <c r="AD157" s="357"/>
      <c r="AE157" s="357"/>
      <c r="AF157" s="357"/>
      <c r="AG157" s="357"/>
      <c r="AH157" s="357"/>
    </row>
    <row r="158" spans="1:34" x14ac:dyDescent="0.35">
      <c r="A158" s="357"/>
      <c r="B158" s="357"/>
      <c r="C158" s="357"/>
      <c r="D158" s="357"/>
      <c r="E158" s="357"/>
      <c r="F158" s="357"/>
      <c r="G158" s="357"/>
      <c r="H158" s="357"/>
      <c r="I158" s="357"/>
      <c r="J158" s="357"/>
      <c r="K158" s="357"/>
      <c r="L158" s="357"/>
      <c r="M158" s="357"/>
      <c r="N158" s="357"/>
      <c r="O158" s="357"/>
      <c r="P158" s="357"/>
      <c r="Q158" s="357"/>
      <c r="R158" s="357"/>
      <c r="S158" s="357"/>
      <c r="T158" s="357"/>
      <c r="U158" s="357"/>
      <c r="V158" s="357"/>
      <c r="W158" s="357"/>
      <c r="X158" s="357"/>
      <c r="Y158" s="357"/>
      <c r="Z158" s="357"/>
      <c r="AA158" s="357"/>
      <c r="AB158" s="357"/>
      <c r="AC158" s="357"/>
      <c r="AD158" s="357"/>
      <c r="AE158" s="357"/>
      <c r="AF158" s="357"/>
      <c r="AG158" s="357"/>
      <c r="AH158" s="357"/>
    </row>
    <row r="159" spans="1:34" x14ac:dyDescent="0.35">
      <c r="A159" s="357" t="s">
        <v>229</v>
      </c>
      <c r="B159" s="357"/>
      <c r="C159" s="357"/>
      <c r="D159" s="357"/>
      <c r="E159" s="357"/>
      <c r="F159" s="357"/>
      <c r="G159" s="357"/>
      <c r="H159" s="357"/>
      <c r="I159" s="357"/>
      <c r="J159" s="357"/>
      <c r="K159" s="357"/>
      <c r="L159" s="357"/>
      <c r="M159" s="357"/>
      <c r="N159" s="357"/>
      <c r="O159" s="357"/>
      <c r="P159" s="357"/>
      <c r="Q159" s="357"/>
      <c r="R159" s="357"/>
      <c r="S159" s="357"/>
      <c r="T159" s="357"/>
      <c r="U159" s="357"/>
      <c r="V159" s="357"/>
      <c r="W159" s="357"/>
      <c r="X159" s="357"/>
      <c r="Y159" s="357"/>
      <c r="Z159" s="357"/>
      <c r="AA159" s="357"/>
      <c r="AB159" s="357"/>
      <c r="AC159" s="357"/>
      <c r="AD159" s="357"/>
      <c r="AE159" s="357"/>
      <c r="AF159" s="357"/>
      <c r="AG159" s="357"/>
      <c r="AH159" s="357"/>
    </row>
    <row r="160" spans="1:34" x14ac:dyDescent="0.35">
      <c r="A160" s="357" t="s">
        <v>51</v>
      </c>
      <c r="B160" s="357"/>
      <c r="C160" s="357"/>
      <c r="D160" s="357"/>
      <c r="E160" s="357"/>
      <c r="F160" s="357"/>
      <c r="G160" s="357"/>
      <c r="H160" s="357"/>
      <c r="I160" s="357"/>
      <c r="J160" s="357"/>
      <c r="K160" s="357"/>
      <c r="L160" s="357"/>
      <c r="M160" s="357"/>
      <c r="N160" s="357" t="s">
        <v>54</v>
      </c>
      <c r="O160" s="357"/>
      <c r="P160" s="357"/>
      <c r="Q160" s="357"/>
      <c r="R160" s="357"/>
      <c r="S160" s="357"/>
      <c r="T160" s="357"/>
      <c r="U160" s="357"/>
      <c r="V160" s="357"/>
      <c r="W160" s="357"/>
      <c r="X160" s="357"/>
      <c r="Y160" s="357"/>
      <c r="Z160" s="357"/>
      <c r="AA160" s="357" t="s">
        <v>2</v>
      </c>
      <c r="AB160" s="357"/>
      <c r="AC160" s="357"/>
      <c r="AD160" s="357"/>
      <c r="AE160" s="357"/>
      <c r="AF160" s="357"/>
      <c r="AG160" s="357"/>
      <c r="AH160" s="357"/>
    </row>
    <row r="161" spans="1:34" x14ac:dyDescent="0.35">
      <c r="A161" s="359" t="str">
        <f>'Súhrnný výkaz 4Q 2022'!A1:D1</f>
        <v xml:space="preserve">Prijímateľ finančného príspevku: </v>
      </c>
      <c r="B161" s="359"/>
      <c r="C161" s="359"/>
      <c r="D161" s="359"/>
      <c r="E161" s="359"/>
      <c r="F161" s="359"/>
      <c r="G161" s="359"/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359"/>
      <c r="X161" s="359"/>
      <c r="Y161" s="359"/>
      <c r="Z161" s="359"/>
      <c r="AA161" s="359"/>
      <c r="AB161" s="359"/>
      <c r="AC161" s="359"/>
      <c r="AD161" s="359"/>
      <c r="AE161" s="359"/>
      <c r="AF161" s="359"/>
      <c r="AG161" s="359"/>
      <c r="AH161" s="359"/>
    </row>
    <row r="162" spans="1:34" x14ac:dyDescent="0.35">
      <c r="A162" s="359" t="str">
        <f>'Súhrnný výkaz 4Q 2022'!A2:D2</f>
        <v xml:space="preserve">IČO: </v>
      </c>
      <c r="B162" s="359"/>
      <c r="C162" s="359"/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359"/>
      <c r="X162" s="359"/>
      <c r="Y162" s="359"/>
      <c r="Z162" s="359"/>
      <c r="AA162" s="359"/>
      <c r="AB162" s="359"/>
      <c r="AC162" s="359"/>
      <c r="AD162" s="359"/>
      <c r="AE162" s="359"/>
      <c r="AF162" s="359"/>
      <c r="AG162" s="359"/>
      <c r="AH162" s="359"/>
    </row>
    <row r="163" spans="1:34" x14ac:dyDescent="0.35">
      <c r="A163" s="359" t="str">
        <f>'Súhrnný výkaz 4Q 2022'!A3:D3</f>
        <v xml:space="preserve">Číslo zmluvy o poskytnutí finančného príspevku: </v>
      </c>
      <c r="B163" s="359"/>
      <c r="C163" s="359"/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59"/>
      <c r="X163" s="359"/>
      <c r="Y163" s="359"/>
      <c r="Z163" s="359"/>
      <c r="AA163" s="359"/>
      <c r="AB163" s="359"/>
      <c r="AC163" s="359"/>
      <c r="AD163" s="359"/>
      <c r="AE163" s="359"/>
      <c r="AF163" s="359"/>
      <c r="AG163" s="359"/>
      <c r="AH163" s="359"/>
    </row>
    <row r="164" spans="1:34" x14ac:dyDescent="0.35">
      <c r="A164" s="359" t="str">
        <f>'Súhrnný výkaz 4Q 2022'!A4:D4</f>
        <v xml:space="preserve">Názov a adresa zariadenia sociálnej služby: </v>
      </c>
      <c r="B164" s="359"/>
      <c r="C164" s="359"/>
      <c r="D164" s="359"/>
      <c r="E164" s="359"/>
      <c r="F164" s="359"/>
      <c r="G164" s="359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359"/>
      <c r="V164" s="359"/>
      <c r="W164" s="359"/>
      <c r="X164" s="359"/>
      <c r="Y164" s="359"/>
      <c r="Z164" s="359"/>
      <c r="AA164" s="359"/>
      <c r="AB164" s="359"/>
      <c r="AC164" s="359"/>
      <c r="AD164" s="359"/>
      <c r="AE164" s="359"/>
      <c r="AF164" s="359"/>
      <c r="AG164" s="359"/>
      <c r="AH164" s="359"/>
    </row>
    <row r="165" spans="1:34" x14ac:dyDescent="0.35">
      <c r="A165" s="359" t="str">
        <f>'Súhrnný výkaz 4Q 2022'!A5:D5</f>
        <v xml:space="preserve">Druh sociálnej služby (napr. denný stacionár a pod.): </v>
      </c>
      <c r="B165" s="359"/>
      <c r="C165" s="359"/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359"/>
      <c r="V165" s="359"/>
      <c r="W165" s="359"/>
      <c r="X165" s="359"/>
      <c r="Y165" s="359"/>
      <c r="Z165" s="359"/>
      <c r="AA165" s="359"/>
      <c r="AB165" s="359"/>
      <c r="AC165" s="359"/>
      <c r="AD165" s="359"/>
      <c r="AE165" s="359"/>
      <c r="AF165" s="359"/>
      <c r="AG165" s="359"/>
      <c r="AH165" s="359"/>
    </row>
    <row r="166" spans="1:34" ht="12.5" thickBot="1" x14ac:dyDescent="0.4">
      <c r="A166" s="366"/>
      <c r="B166" s="366"/>
      <c r="C166" s="366"/>
      <c r="D166" s="366"/>
      <c r="E166" s="366"/>
      <c r="F166" s="366"/>
      <c r="G166" s="366"/>
      <c r="H166" s="366"/>
      <c r="I166" s="366"/>
      <c r="J166" s="366"/>
      <c r="K166" s="366"/>
      <c r="L166" s="366"/>
      <c r="M166" s="366"/>
      <c r="N166" s="366"/>
      <c r="O166" s="366"/>
      <c r="P166" s="366"/>
      <c r="Q166" s="366"/>
      <c r="R166" s="366"/>
      <c r="S166" s="366"/>
      <c r="T166" s="366"/>
      <c r="U166" s="366"/>
      <c r="V166" s="366"/>
      <c r="W166" s="366"/>
      <c r="X166" s="366"/>
      <c r="Y166" s="366"/>
      <c r="Z166" s="366"/>
      <c r="AA166" s="366"/>
      <c r="AB166" s="366"/>
      <c r="AC166" s="366"/>
      <c r="AD166" s="366"/>
      <c r="AE166" s="366"/>
      <c r="AF166" s="366"/>
      <c r="AG166" s="366"/>
      <c r="AH166" s="366"/>
    </row>
    <row r="167" spans="1:34" ht="24" thickTop="1" thickBot="1" x14ac:dyDescent="0.4">
      <c r="A167" s="39" t="s">
        <v>18</v>
      </c>
      <c r="B167" s="40" t="s">
        <v>13</v>
      </c>
      <c r="C167" s="41">
        <v>1</v>
      </c>
      <c r="D167" s="42">
        <v>2</v>
      </c>
      <c r="E167" s="42">
        <v>3</v>
      </c>
      <c r="F167" s="42">
        <v>4</v>
      </c>
      <c r="G167" s="42">
        <v>5</v>
      </c>
      <c r="H167" s="42">
        <v>6</v>
      </c>
      <c r="I167" s="42">
        <v>7</v>
      </c>
      <c r="J167" s="42">
        <v>8</v>
      </c>
      <c r="K167" s="42">
        <v>9</v>
      </c>
      <c r="L167" s="42">
        <v>10</v>
      </c>
      <c r="M167" s="42">
        <v>11</v>
      </c>
      <c r="N167" s="42">
        <v>12</v>
      </c>
      <c r="O167" s="42">
        <v>13</v>
      </c>
      <c r="P167" s="42">
        <v>14</v>
      </c>
      <c r="Q167" s="42">
        <v>15</v>
      </c>
      <c r="R167" s="42">
        <v>16</v>
      </c>
      <c r="S167" s="42">
        <v>17</v>
      </c>
      <c r="T167" s="42">
        <v>18</v>
      </c>
      <c r="U167" s="42">
        <v>19</v>
      </c>
      <c r="V167" s="42">
        <v>20</v>
      </c>
      <c r="W167" s="42">
        <v>21</v>
      </c>
      <c r="X167" s="42">
        <v>22</v>
      </c>
      <c r="Y167" s="42">
        <v>23</v>
      </c>
      <c r="Z167" s="42">
        <v>24</v>
      </c>
      <c r="AA167" s="42">
        <v>25</v>
      </c>
      <c r="AB167" s="42">
        <v>26</v>
      </c>
      <c r="AC167" s="42">
        <v>27</v>
      </c>
      <c r="AD167" s="42">
        <v>28</v>
      </c>
      <c r="AE167" s="42">
        <v>29</v>
      </c>
      <c r="AF167" s="42">
        <v>30</v>
      </c>
      <c r="AG167" s="43">
        <v>31</v>
      </c>
      <c r="AH167" s="44" t="s">
        <v>50</v>
      </c>
    </row>
    <row r="168" spans="1:34" ht="12.5" thickTop="1" x14ac:dyDescent="0.35">
      <c r="A168" s="118"/>
      <c r="B168" s="107">
        <v>0</v>
      </c>
      <c r="C168" s="206"/>
      <c r="D168" s="203"/>
      <c r="E168" s="114"/>
      <c r="F168" s="114"/>
      <c r="G168" s="114"/>
      <c r="H168" s="114"/>
      <c r="I168" s="114"/>
      <c r="J168" s="203"/>
      <c r="K168" s="203"/>
      <c r="L168" s="114"/>
      <c r="M168" s="114"/>
      <c r="N168" s="114"/>
      <c r="O168" s="114"/>
      <c r="P168" s="114"/>
      <c r="Q168" s="203"/>
      <c r="R168" s="203"/>
      <c r="S168" s="114"/>
      <c r="T168" s="114"/>
      <c r="U168" s="114"/>
      <c r="V168" s="114"/>
      <c r="W168" s="114"/>
      <c r="X168" s="203"/>
      <c r="Y168" s="203"/>
      <c r="Z168" s="114"/>
      <c r="AA168" s="114"/>
      <c r="AB168" s="114"/>
      <c r="AC168" s="114"/>
      <c r="AD168" s="114"/>
      <c r="AE168" s="203"/>
      <c r="AF168" s="203"/>
      <c r="AG168" s="119"/>
      <c r="AH168" s="29">
        <f t="shared" ref="AH168:AH196" si="4">SUM(C168:AG168)</f>
        <v>0</v>
      </c>
    </row>
    <row r="169" spans="1:34" x14ac:dyDescent="0.35">
      <c r="A169" s="106"/>
      <c r="B169" s="109">
        <v>0</v>
      </c>
      <c r="C169" s="207"/>
      <c r="D169" s="204"/>
      <c r="E169" s="115"/>
      <c r="F169" s="115"/>
      <c r="G169" s="115"/>
      <c r="H169" s="115"/>
      <c r="I169" s="115"/>
      <c r="J169" s="204"/>
      <c r="K169" s="204"/>
      <c r="L169" s="115"/>
      <c r="M169" s="115"/>
      <c r="N169" s="115"/>
      <c r="O169" s="115"/>
      <c r="P169" s="115"/>
      <c r="Q169" s="204"/>
      <c r="R169" s="204"/>
      <c r="S169" s="115"/>
      <c r="T169" s="115"/>
      <c r="U169" s="115"/>
      <c r="V169" s="115"/>
      <c r="W169" s="115"/>
      <c r="X169" s="204"/>
      <c r="Y169" s="204"/>
      <c r="Z169" s="115"/>
      <c r="AA169" s="115"/>
      <c r="AB169" s="115"/>
      <c r="AC169" s="115"/>
      <c r="AD169" s="115"/>
      <c r="AE169" s="204"/>
      <c r="AF169" s="204"/>
      <c r="AG169" s="120"/>
      <c r="AH169" s="29">
        <f t="shared" si="4"/>
        <v>0</v>
      </c>
    </row>
    <row r="170" spans="1:34" x14ac:dyDescent="0.35">
      <c r="A170" s="106"/>
      <c r="B170" s="109">
        <v>0</v>
      </c>
      <c r="C170" s="207"/>
      <c r="D170" s="204"/>
      <c r="E170" s="115"/>
      <c r="F170" s="115"/>
      <c r="G170" s="115"/>
      <c r="H170" s="115"/>
      <c r="I170" s="115"/>
      <c r="J170" s="204"/>
      <c r="K170" s="204"/>
      <c r="L170" s="115"/>
      <c r="M170" s="115"/>
      <c r="N170" s="115"/>
      <c r="O170" s="115"/>
      <c r="P170" s="115"/>
      <c r="Q170" s="204"/>
      <c r="R170" s="204"/>
      <c r="S170" s="115"/>
      <c r="T170" s="115"/>
      <c r="U170" s="115"/>
      <c r="V170" s="115"/>
      <c r="W170" s="115"/>
      <c r="X170" s="204"/>
      <c r="Y170" s="204"/>
      <c r="Z170" s="115"/>
      <c r="AA170" s="115"/>
      <c r="AB170" s="115"/>
      <c r="AC170" s="115"/>
      <c r="AD170" s="115"/>
      <c r="AE170" s="204"/>
      <c r="AF170" s="204"/>
      <c r="AG170" s="120"/>
      <c r="AH170" s="29">
        <f t="shared" si="4"/>
        <v>0</v>
      </c>
    </row>
    <row r="171" spans="1:34" x14ac:dyDescent="0.35">
      <c r="A171" s="106"/>
      <c r="B171" s="109">
        <v>0</v>
      </c>
      <c r="C171" s="207"/>
      <c r="D171" s="204"/>
      <c r="E171" s="115"/>
      <c r="F171" s="115"/>
      <c r="G171" s="115"/>
      <c r="H171" s="115"/>
      <c r="I171" s="115"/>
      <c r="J171" s="204"/>
      <c r="K171" s="204"/>
      <c r="L171" s="115"/>
      <c r="M171" s="115"/>
      <c r="N171" s="115"/>
      <c r="O171" s="115"/>
      <c r="P171" s="115"/>
      <c r="Q171" s="204"/>
      <c r="R171" s="204"/>
      <c r="S171" s="115"/>
      <c r="T171" s="115"/>
      <c r="U171" s="115"/>
      <c r="V171" s="115"/>
      <c r="W171" s="115"/>
      <c r="X171" s="204"/>
      <c r="Y171" s="204"/>
      <c r="Z171" s="115"/>
      <c r="AA171" s="115"/>
      <c r="AB171" s="115"/>
      <c r="AC171" s="115"/>
      <c r="AD171" s="115"/>
      <c r="AE171" s="204"/>
      <c r="AF171" s="204"/>
      <c r="AG171" s="120"/>
      <c r="AH171" s="29">
        <f t="shared" si="4"/>
        <v>0</v>
      </c>
    </row>
    <row r="172" spans="1:34" x14ac:dyDescent="0.35">
      <c r="A172" s="106"/>
      <c r="B172" s="109">
        <v>0</v>
      </c>
      <c r="C172" s="207"/>
      <c r="D172" s="204"/>
      <c r="E172" s="115"/>
      <c r="F172" s="115"/>
      <c r="G172" s="115"/>
      <c r="H172" s="115"/>
      <c r="I172" s="115"/>
      <c r="J172" s="204"/>
      <c r="K172" s="204"/>
      <c r="L172" s="115"/>
      <c r="M172" s="115"/>
      <c r="N172" s="115"/>
      <c r="O172" s="115"/>
      <c r="P172" s="115"/>
      <c r="Q172" s="204"/>
      <c r="R172" s="204"/>
      <c r="S172" s="115"/>
      <c r="T172" s="115"/>
      <c r="U172" s="115"/>
      <c r="V172" s="115"/>
      <c r="W172" s="115"/>
      <c r="X172" s="204"/>
      <c r="Y172" s="204"/>
      <c r="Z172" s="115"/>
      <c r="AA172" s="115"/>
      <c r="AB172" s="115"/>
      <c r="AC172" s="115"/>
      <c r="AD172" s="115"/>
      <c r="AE172" s="204"/>
      <c r="AF172" s="204"/>
      <c r="AG172" s="120"/>
      <c r="AH172" s="29">
        <f t="shared" si="4"/>
        <v>0</v>
      </c>
    </row>
    <row r="173" spans="1:34" x14ac:dyDescent="0.35">
      <c r="A173" s="106"/>
      <c r="B173" s="109">
        <v>0</v>
      </c>
      <c r="C173" s="207"/>
      <c r="D173" s="204"/>
      <c r="E173" s="115"/>
      <c r="F173" s="115"/>
      <c r="G173" s="115"/>
      <c r="H173" s="115"/>
      <c r="I173" s="115"/>
      <c r="J173" s="204"/>
      <c r="K173" s="204"/>
      <c r="L173" s="115"/>
      <c r="M173" s="115"/>
      <c r="N173" s="115"/>
      <c r="O173" s="115"/>
      <c r="P173" s="115"/>
      <c r="Q173" s="204"/>
      <c r="R173" s="204"/>
      <c r="S173" s="115"/>
      <c r="T173" s="115"/>
      <c r="U173" s="115"/>
      <c r="V173" s="115"/>
      <c r="W173" s="115"/>
      <c r="X173" s="204"/>
      <c r="Y173" s="204"/>
      <c r="Z173" s="115"/>
      <c r="AA173" s="115"/>
      <c r="AB173" s="115"/>
      <c r="AC173" s="115"/>
      <c r="AD173" s="115"/>
      <c r="AE173" s="204"/>
      <c r="AF173" s="204"/>
      <c r="AG173" s="120"/>
      <c r="AH173" s="29">
        <f t="shared" si="4"/>
        <v>0</v>
      </c>
    </row>
    <row r="174" spans="1:34" x14ac:dyDescent="0.35">
      <c r="A174" s="106"/>
      <c r="B174" s="109">
        <v>0</v>
      </c>
      <c r="C174" s="207"/>
      <c r="D174" s="204"/>
      <c r="E174" s="115"/>
      <c r="F174" s="115"/>
      <c r="G174" s="115"/>
      <c r="H174" s="115"/>
      <c r="I174" s="115"/>
      <c r="J174" s="204"/>
      <c r="K174" s="204"/>
      <c r="L174" s="115"/>
      <c r="M174" s="115"/>
      <c r="N174" s="115"/>
      <c r="O174" s="115"/>
      <c r="P174" s="115"/>
      <c r="Q174" s="204"/>
      <c r="R174" s="204"/>
      <c r="S174" s="115"/>
      <c r="T174" s="115"/>
      <c r="U174" s="115"/>
      <c r="V174" s="115"/>
      <c r="W174" s="115"/>
      <c r="X174" s="204"/>
      <c r="Y174" s="204"/>
      <c r="Z174" s="115"/>
      <c r="AA174" s="115"/>
      <c r="AB174" s="115"/>
      <c r="AC174" s="115"/>
      <c r="AD174" s="115"/>
      <c r="AE174" s="204"/>
      <c r="AF174" s="204"/>
      <c r="AG174" s="120"/>
      <c r="AH174" s="29">
        <f t="shared" si="4"/>
        <v>0</v>
      </c>
    </row>
    <row r="175" spans="1:34" x14ac:dyDescent="0.35">
      <c r="A175" s="106"/>
      <c r="B175" s="109">
        <v>0</v>
      </c>
      <c r="C175" s="207"/>
      <c r="D175" s="204"/>
      <c r="E175" s="115"/>
      <c r="F175" s="115"/>
      <c r="G175" s="115"/>
      <c r="H175" s="115"/>
      <c r="I175" s="115"/>
      <c r="J175" s="204"/>
      <c r="K175" s="204"/>
      <c r="L175" s="115"/>
      <c r="M175" s="115"/>
      <c r="N175" s="115"/>
      <c r="O175" s="115"/>
      <c r="P175" s="115"/>
      <c r="Q175" s="204"/>
      <c r="R175" s="204"/>
      <c r="S175" s="115"/>
      <c r="T175" s="115"/>
      <c r="U175" s="115"/>
      <c r="V175" s="115"/>
      <c r="W175" s="115"/>
      <c r="X175" s="204"/>
      <c r="Y175" s="204"/>
      <c r="Z175" s="115"/>
      <c r="AA175" s="115"/>
      <c r="AB175" s="115"/>
      <c r="AC175" s="115"/>
      <c r="AD175" s="115"/>
      <c r="AE175" s="204"/>
      <c r="AF175" s="204"/>
      <c r="AG175" s="120"/>
      <c r="AH175" s="29">
        <f t="shared" si="4"/>
        <v>0</v>
      </c>
    </row>
    <row r="176" spans="1:34" x14ac:dyDescent="0.35">
      <c r="A176" s="106"/>
      <c r="B176" s="109">
        <v>0</v>
      </c>
      <c r="C176" s="207"/>
      <c r="D176" s="204"/>
      <c r="E176" s="115"/>
      <c r="F176" s="115"/>
      <c r="G176" s="115"/>
      <c r="H176" s="115"/>
      <c r="I176" s="115"/>
      <c r="J176" s="204"/>
      <c r="K176" s="204"/>
      <c r="L176" s="115"/>
      <c r="M176" s="115"/>
      <c r="N176" s="115"/>
      <c r="O176" s="115"/>
      <c r="P176" s="115"/>
      <c r="Q176" s="204"/>
      <c r="R176" s="204"/>
      <c r="S176" s="115"/>
      <c r="T176" s="115"/>
      <c r="U176" s="115"/>
      <c r="V176" s="115"/>
      <c r="W176" s="115"/>
      <c r="X176" s="204"/>
      <c r="Y176" s="204"/>
      <c r="Z176" s="115"/>
      <c r="AA176" s="115"/>
      <c r="AB176" s="115"/>
      <c r="AC176" s="115"/>
      <c r="AD176" s="115"/>
      <c r="AE176" s="204"/>
      <c r="AF176" s="204"/>
      <c r="AG176" s="120"/>
      <c r="AH176" s="29">
        <f t="shared" si="4"/>
        <v>0</v>
      </c>
    </row>
    <row r="177" spans="1:34" x14ac:dyDescent="0.35">
      <c r="A177" s="106"/>
      <c r="B177" s="109">
        <v>0</v>
      </c>
      <c r="C177" s="207"/>
      <c r="D177" s="204"/>
      <c r="E177" s="115"/>
      <c r="F177" s="115"/>
      <c r="G177" s="115"/>
      <c r="H177" s="115"/>
      <c r="I177" s="115"/>
      <c r="J177" s="204"/>
      <c r="K177" s="204"/>
      <c r="L177" s="115"/>
      <c r="M177" s="115"/>
      <c r="N177" s="115"/>
      <c r="O177" s="115"/>
      <c r="P177" s="115"/>
      <c r="Q177" s="204"/>
      <c r="R177" s="204"/>
      <c r="S177" s="115"/>
      <c r="T177" s="115"/>
      <c r="U177" s="115"/>
      <c r="V177" s="115"/>
      <c r="W177" s="115"/>
      <c r="X177" s="204"/>
      <c r="Y177" s="204"/>
      <c r="Z177" s="115"/>
      <c r="AA177" s="115"/>
      <c r="AB177" s="115"/>
      <c r="AC177" s="115"/>
      <c r="AD177" s="115"/>
      <c r="AE177" s="204"/>
      <c r="AF177" s="204"/>
      <c r="AG177" s="120"/>
      <c r="AH177" s="29">
        <f t="shared" si="4"/>
        <v>0</v>
      </c>
    </row>
    <row r="178" spans="1:34" x14ac:dyDescent="0.35">
      <c r="A178" s="106"/>
      <c r="B178" s="109">
        <v>0</v>
      </c>
      <c r="C178" s="207"/>
      <c r="D178" s="204"/>
      <c r="E178" s="115"/>
      <c r="F178" s="115"/>
      <c r="G178" s="115"/>
      <c r="H178" s="115"/>
      <c r="I178" s="115"/>
      <c r="J178" s="204"/>
      <c r="K178" s="204"/>
      <c r="L178" s="115"/>
      <c r="M178" s="115"/>
      <c r="N178" s="115"/>
      <c r="O178" s="115"/>
      <c r="P178" s="115"/>
      <c r="Q178" s="204"/>
      <c r="R178" s="204"/>
      <c r="S178" s="115"/>
      <c r="T178" s="115"/>
      <c r="U178" s="115"/>
      <c r="V178" s="115"/>
      <c r="W178" s="115"/>
      <c r="X178" s="204"/>
      <c r="Y178" s="204"/>
      <c r="Z178" s="115"/>
      <c r="AA178" s="115"/>
      <c r="AB178" s="115"/>
      <c r="AC178" s="115"/>
      <c r="AD178" s="115"/>
      <c r="AE178" s="204"/>
      <c r="AF178" s="204"/>
      <c r="AG178" s="120"/>
      <c r="AH178" s="29">
        <f t="shared" si="4"/>
        <v>0</v>
      </c>
    </row>
    <row r="179" spans="1:34" x14ac:dyDescent="0.35">
      <c r="A179" s="106"/>
      <c r="B179" s="109">
        <v>0</v>
      </c>
      <c r="C179" s="207"/>
      <c r="D179" s="204"/>
      <c r="E179" s="115"/>
      <c r="F179" s="115"/>
      <c r="G179" s="115"/>
      <c r="H179" s="115"/>
      <c r="I179" s="115"/>
      <c r="J179" s="204"/>
      <c r="K179" s="204"/>
      <c r="L179" s="115"/>
      <c r="M179" s="115"/>
      <c r="N179" s="115"/>
      <c r="O179" s="115"/>
      <c r="P179" s="115"/>
      <c r="Q179" s="204"/>
      <c r="R179" s="204"/>
      <c r="S179" s="115"/>
      <c r="T179" s="115"/>
      <c r="U179" s="115"/>
      <c r="V179" s="115"/>
      <c r="W179" s="115"/>
      <c r="X179" s="204"/>
      <c r="Y179" s="204"/>
      <c r="Z179" s="115"/>
      <c r="AA179" s="115"/>
      <c r="AB179" s="115"/>
      <c r="AC179" s="115"/>
      <c r="AD179" s="115"/>
      <c r="AE179" s="204"/>
      <c r="AF179" s="204"/>
      <c r="AG179" s="120"/>
      <c r="AH179" s="29">
        <f t="shared" si="4"/>
        <v>0</v>
      </c>
    </row>
    <row r="180" spans="1:34" x14ac:dyDescent="0.35">
      <c r="A180" s="106"/>
      <c r="B180" s="109">
        <v>0</v>
      </c>
      <c r="C180" s="207"/>
      <c r="D180" s="204"/>
      <c r="E180" s="115"/>
      <c r="F180" s="115"/>
      <c r="G180" s="115"/>
      <c r="H180" s="115"/>
      <c r="I180" s="115"/>
      <c r="J180" s="204"/>
      <c r="K180" s="204"/>
      <c r="L180" s="115"/>
      <c r="M180" s="115"/>
      <c r="N180" s="115"/>
      <c r="O180" s="115"/>
      <c r="P180" s="115"/>
      <c r="Q180" s="204"/>
      <c r="R180" s="204"/>
      <c r="S180" s="115"/>
      <c r="T180" s="115"/>
      <c r="U180" s="115"/>
      <c r="V180" s="115"/>
      <c r="W180" s="115"/>
      <c r="X180" s="204"/>
      <c r="Y180" s="204"/>
      <c r="Z180" s="115"/>
      <c r="AA180" s="115"/>
      <c r="AB180" s="115"/>
      <c r="AC180" s="115"/>
      <c r="AD180" s="115"/>
      <c r="AE180" s="204"/>
      <c r="AF180" s="204"/>
      <c r="AG180" s="120"/>
      <c r="AH180" s="29">
        <f t="shared" si="4"/>
        <v>0</v>
      </c>
    </row>
    <row r="181" spans="1:34" x14ac:dyDescent="0.35">
      <c r="A181" s="106"/>
      <c r="B181" s="109">
        <v>0</v>
      </c>
      <c r="C181" s="207"/>
      <c r="D181" s="204"/>
      <c r="E181" s="115"/>
      <c r="F181" s="115"/>
      <c r="G181" s="115"/>
      <c r="H181" s="115"/>
      <c r="I181" s="115"/>
      <c r="J181" s="204"/>
      <c r="K181" s="204"/>
      <c r="L181" s="115"/>
      <c r="M181" s="115"/>
      <c r="N181" s="115"/>
      <c r="O181" s="115"/>
      <c r="P181" s="115"/>
      <c r="Q181" s="204"/>
      <c r="R181" s="204"/>
      <c r="S181" s="115"/>
      <c r="T181" s="115"/>
      <c r="U181" s="115"/>
      <c r="V181" s="115"/>
      <c r="W181" s="115"/>
      <c r="X181" s="204"/>
      <c r="Y181" s="204"/>
      <c r="Z181" s="115"/>
      <c r="AA181" s="115"/>
      <c r="AB181" s="115"/>
      <c r="AC181" s="115"/>
      <c r="AD181" s="115"/>
      <c r="AE181" s="204"/>
      <c r="AF181" s="204"/>
      <c r="AG181" s="120"/>
      <c r="AH181" s="29">
        <f t="shared" si="4"/>
        <v>0</v>
      </c>
    </row>
    <row r="182" spans="1:34" x14ac:dyDescent="0.35">
      <c r="A182" s="106"/>
      <c r="B182" s="109">
        <v>0</v>
      </c>
      <c r="C182" s="207"/>
      <c r="D182" s="204"/>
      <c r="E182" s="115"/>
      <c r="F182" s="115"/>
      <c r="G182" s="115"/>
      <c r="H182" s="115"/>
      <c r="I182" s="115"/>
      <c r="J182" s="204"/>
      <c r="K182" s="204"/>
      <c r="L182" s="115"/>
      <c r="M182" s="115"/>
      <c r="N182" s="115"/>
      <c r="O182" s="115"/>
      <c r="P182" s="115"/>
      <c r="Q182" s="204"/>
      <c r="R182" s="204"/>
      <c r="S182" s="115"/>
      <c r="T182" s="115"/>
      <c r="U182" s="115"/>
      <c r="V182" s="115"/>
      <c r="W182" s="115"/>
      <c r="X182" s="204"/>
      <c r="Y182" s="204"/>
      <c r="Z182" s="115"/>
      <c r="AA182" s="115"/>
      <c r="AB182" s="115"/>
      <c r="AC182" s="115"/>
      <c r="AD182" s="115"/>
      <c r="AE182" s="204"/>
      <c r="AF182" s="204"/>
      <c r="AG182" s="120"/>
      <c r="AH182" s="29">
        <f t="shared" si="4"/>
        <v>0</v>
      </c>
    </row>
    <row r="183" spans="1:34" x14ac:dyDescent="0.35">
      <c r="A183" s="106"/>
      <c r="B183" s="109">
        <v>0</v>
      </c>
      <c r="C183" s="207"/>
      <c r="D183" s="204"/>
      <c r="E183" s="115"/>
      <c r="F183" s="115"/>
      <c r="G183" s="115"/>
      <c r="H183" s="115"/>
      <c r="I183" s="115"/>
      <c r="J183" s="204"/>
      <c r="K183" s="204"/>
      <c r="L183" s="115"/>
      <c r="M183" s="115"/>
      <c r="N183" s="115"/>
      <c r="O183" s="115"/>
      <c r="P183" s="115"/>
      <c r="Q183" s="204"/>
      <c r="R183" s="204"/>
      <c r="S183" s="115"/>
      <c r="T183" s="115"/>
      <c r="U183" s="115"/>
      <c r="V183" s="115"/>
      <c r="W183" s="115"/>
      <c r="X183" s="204"/>
      <c r="Y183" s="204"/>
      <c r="Z183" s="115"/>
      <c r="AA183" s="115"/>
      <c r="AB183" s="115"/>
      <c r="AC183" s="115"/>
      <c r="AD183" s="115"/>
      <c r="AE183" s="204"/>
      <c r="AF183" s="204"/>
      <c r="AG183" s="120"/>
      <c r="AH183" s="29">
        <f t="shared" si="4"/>
        <v>0</v>
      </c>
    </row>
    <row r="184" spans="1:34" x14ac:dyDescent="0.35">
      <c r="A184" s="106"/>
      <c r="B184" s="109">
        <v>0</v>
      </c>
      <c r="C184" s="207"/>
      <c r="D184" s="204"/>
      <c r="E184" s="115"/>
      <c r="F184" s="115"/>
      <c r="G184" s="115"/>
      <c r="H184" s="115"/>
      <c r="I184" s="115"/>
      <c r="J184" s="204"/>
      <c r="K184" s="204"/>
      <c r="L184" s="115"/>
      <c r="M184" s="115"/>
      <c r="N184" s="115"/>
      <c r="O184" s="115"/>
      <c r="P184" s="115"/>
      <c r="Q184" s="204"/>
      <c r="R184" s="204"/>
      <c r="S184" s="115"/>
      <c r="T184" s="115"/>
      <c r="U184" s="115"/>
      <c r="V184" s="115"/>
      <c r="W184" s="115"/>
      <c r="X184" s="204"/>
      <c r="Y184" s="204"/>
      <c r="Z184" s="115"/>
      <c r="AA184" s="115"/>
      <c r="AB184" s="115"/>
      <c r="AC184" s="115"/>
      <c r="AD184" s="115"/>
      <c r="AE184" s="204"/>
      <c r="AF184" s="204"/>
      <c r="AG184" s="120"/>
      <c r="AH184" s="29">
        <f t="shared" si="4"/>
        <v>0</v>
      </c>
    </row>
    <row r="185" spans="1:34" x14ac:dyDescent="0.35">
      <c r="A185" s="106"/>
      <c r="B185" s="109">
        <v>0</v>
      </c>
      <c r="C185" s="207"/>
      <c r="D185" s="204"/>
      <c r="E185" s="115"/>
      <c r="F185" s="115"/>
      <c r="G185" s="115"/>
      <c r="H185" s="115"/>
      <c r="I185" s="115"/>
      <c r="J185" s="204"/>
      <c r="K185" s="204"/>
      <c r="L185" s="115"/>
      <c r="M185" s="115"/>
      <c r="N185" s="115"/>
      <c r="O185" s="115"/>
      <c r="P185" s="115"/>
      <c r="Q185" s="204"/>
      <c r="R185" s="204"/>
      <c r="S185" s="115"/>
      <c r="T185" s="115"/>
      <c r="U185" s="115"/>
      <c r="V185" s="115"/>
      <c r="W185" s="115"/>
      <c r="X185" s="204"/>
      <c r="Y185" s="204"/>
      <c r="Z185" s="115"/>
      <c r="AA185" s="115"/>
      <c r="AB185" s="115"/>
      <c r="AC185" s="115"/>
      <c r="AD185" s="115"/>
      <c r="AE185" s="204"/>
      <c r="AF185" s="204"/>
      <c r="AG185" s="120"/>
      <c r="AH185" s="29">
        <f t="shared" si="4"/>
        <v>0</v>
      </c>
    </row>
    <row r="186" spans="1:34" x14ac:dyDescent="0.35">
      <c r="A186" s="106"/>
      <c r="B186" s="109">
        <v>0</v>
      </c>
      <c r="C186" s="207"/>
      <c r="D186" s="204"/>
      <c r="E186" s="115"/>
      <c r="F186" s="115"/>
      <c r="G186" s="115"/>
      <c r="H186" s="115"/>
      <c r="I186" s="115"/>
      <c r="J186" s="204"/>
      <c r="K186" s="204"/>
      <c r="L186" s="115"/>
      <c r="M186" s="115"/>
      <c r="N186" s="115"/>
      <c r="O186" s="115"/>
      <c r="P186" s="115"/>
      <c r="Q186" s="204"/>
      <c r="R186" s="204"/>
      <c r="S186" s="115"/>
      <c r="T186" s="115"/>
      <c r="U186" s="115"/>
      <c r="V186" s="115"/>
      <c r="W186" s="115"/>
      <c r="X186" s="204"/>
      <c r="Y186" s="204"/>
      <c r="Z186" s="115"/>
      <c r="AA186" s="115"/>
      <c r="AB186" s="115"/>
      <c r="AC186" s="115"/>
      <c r="AD186" s="115"/>
      <c r="AE186" s="204"/>
      <c r="AF186" s="204"/>
      <c r="AG186" s="120"/>
      <c r="AH186" s="29">
        <f t="shared" si="4"/>
        <v>0</v>
      </c>
    </row>
    <row r="187" spans="1:34" x14ac:dyDescent="0.35">
      <c r="A187" s="106"/>
      <c r="B187" s="109">
        <v>0</v>
      </c>
      <c r="C187" s="207"/>
      <c r="D187" s="204"/>
      <c r="E187" s="115"/>
      <c r="F187" s="115"/>
      <c r="G187" s="115"/>
      <c r="H187" s="115"/>
      <c r="I187" s="115"/>
      <c r="J187" s="204"/>
      <c r="K187" s="204"/>
      <c r="L187" s="115"/>
      <c r="M187" s="115"/>
      <c r="N187" s="115"/>
      <c r="O187" s="115"/>
      <c r="P187" s="115"/>
      <c r="Q187" s="204"/>
      <c r="R187" s="204"/>
      <c r="S187" s="115"/>
      <c r="T187" s="115"/>
      <c r="U187" s="115"/>
      <c r="V187" s="115"/>
      <c r="W187" s="115"/>
      <c r="X187" s="204"/>
      <c r="Y187" s="204"/>
      <c r="Z187" s="115"/>
      <c r="AA187" s="115"/>
      <c r="AB187" s="115"/>
      <c r="AC187" s="115"/>
      <c r="AD187" s="115"/>
      <c r="AE187" s="204"/>
      <c r="AF187" s="204"/>
      <c r="AG187" s="120"/>
      <c r="AH187" s="29">
        <f t="shared" si="4"/>
        <v>0</v>
      </c>
    </row>
    <row r="188" spans="1:34" x14ac:dyDescent="0.35">
      <c r="A188" s="106"/>
      <c r="B188" s="109">
        <v>0</v>
      </c>
      <c r="C188" s="207"/>
      <c r="D188" s="204"/>
      <c r="E188" s="115"/>
      <c r="F188" s="115"/>
      <c r="G188" s="115"/>
      <c r="H188" s="115"/>
      <c r="I188" s="115"/>
      <c r="J188" s="204"/>
      <c r="K188" s="204"/>
      <c r="L188" s="115"/>
      <c r="M188" s="115"/>
      <c r="N188" s="115"/>
      <c r="O188" s="115"/>
      <c r="P188" s="115"/>
      <c r="Q188" s="204"/>
      <c r="R188" s="204"/>
      <c r="S188" s="115"/>
      <c r="T188" s="115"/>
      <c r="U188" s="115"/>
      <c r="V188" s="115"/>
      <c r="W188" s="115"/>
      <c r="X188" s="204"/>
      <c r="Y188" s="204"/>
      <c r="Z188" s="115"/>
      <c r="AA188" s="115"/>
      <c r="AB188" s="115"/>
      <c r="AC188" s="115"/>
      <c r="AD188" s="115"/>
      <c r="AE188" s="204"/>
      <c r="AF188" s="204"/>
      <c r="AG188" s="120"/>
      <c r="AH188" s="29">
        <f t="shared" si="4"/>
        <v>0</v>
      </c>
    </row>
    <row r="189" spans="1:34" x14ac:dyDescent="0.35">
      <c r="A189" s="106"/>
      <c r="B189" s="109">
        <v>0</v>
      </c>
      <c r="C189" s="207"/>
      <c r="D189" s="204"/>
      <c r="E189" s="115"/>
      <c r="F189" s="115"/>
      <c r="G189" s="115"/>
      <c r="H189" s="115"/>
      <c r="I189" s="115"/>
      <c r="J189" s="204"/>
      <c r="K189" s="204"/>
      <c r="L189" s="115"/>
      <c r="M189" s="115"/>
      <c r="N189" s="115"/>
      <c r="O189" s="115"/>
      <c r="P189" s="115"/>
      <c r="Q189" s="204"/>
      <c r="R189" s="204"/>
      <c r="S189" s="115"/>
      <c r="T189" s="115"/>
      <c r="U189" s="115"/>
      <c r="V189" s="115"/>
      <c r="W189" s="115"/>
      <c r="X189" s="204"/>
      <c r="Y189" s="204"/>
      <c r="Z189" s="115"/>
      <c r="AA189" s="115"/>
      <c r="AB189" s="115"/>
      <c r="AC189" s="115"/>
      <c r="AD189" s="115"/>
      <c r="AE189" s="204"/>
      <c r="AF189" s="204"/>
      <c r="AG189" s="120"/>
      <c r="AH189" s="29">
        <f t="shared" si="4"/>
        <v>0</v>
      </c>
    </row>
    <row r="190" spans="1:34" x14ac:dyDescent="0.35">
      <c r="A190" s="106"/>
      <c r="B190" s="109">
        <v>0</v>
      </c>
      <c r="C190" s="207"/>
      <c r="D190" s="204"/>
      <c r="E190" s="115"/>
      <c r="F190" s="115"/>
      <c r="G190" s="115"/>
      <c r="H190" s="115"/>
      <c r="I190" s="115"/>
      <c r="J190" s="204"/>
      <c r="K190" s="204"/>
      <c r="L190" s="115"/>
      <c r="M190" s="115"/>
      <c r="N190" s="115"/>
      <c r="O190" s="115"/>
      <c r="P190" s="115"/>
      <c r="Q190" s="204"/>
      <c r="R190" s="204"/>
      <c r="S190" s="115"/>
      <c r="T190" s="115"/>
      <c r="U190" s="115"/>
      <c r="V190" s="115"/>
      <c r="W190" s="115"/>
      <c r="X190" s="204"/>
      <c r="Y190" s="204"/>
      <c r="Z190" s="115"/>
      <c r="AA190" s="115"/>
      <c r="AB190" s="115"/>
      <c r="AC190" s="115"/>
      <c r="AD190" s="115"/>
      <c r="AE190" s="204"/>
      <c r="AF190" s="204"/>
      <c r="AG190" s="120"/>
      <c r="AH190" s="29">
        <f t="shared" si="4"/>
        <v>0</v>
      </c>
    </row>
    <row r="191" spans="1:34" x14ac:dyDescent="0.35">
      <c r="A191" s="106"/>
      <c r="B191" s="109">
        <v>0</v>
      </c>
      <c r="C191" s="207"/>
      <c r="D191" s="204"/>
      <c r="E191" s="115"/>
      <c r="F191" s="115"/>
      <c r="G191" s="115"/>
      <c r="H191" s="115"/>
      <c r="I191" s="115"/>
      <c r="J191" s="204"/>
      <c r="K191" s="204"/>
      <c r="L191" s="115"/>
      <c r="M191" s="115"/>
      <c r="N191" s="115"/>
      <c r="O191" s="115"/>
      <c r="P191" s="115"/>
      <c r="Q191" s="204"/>
      <c r="R191" s="204"/>
      <c r="S191" s="115"/>
      <c r="T191" s="115"/>
      <c r="U191" s="115"/>
      <c r="V191" s="115"/>
      <c r="W191" s="115"/>
      <c r="X191" s="204"/>
      <c r="Y191" s="204"/>
      <c r="Z191" s="115"/>
      <c r="AA191" s="115"/>
      <c r="AB191" s="115"/>
      <c r="AC191" s="115"/>
      <c r="AD191" s="115"/>
      <c r="AE191" s="204"/>
      <c r="AF191" s="204"/>
      <c r="AG191" s="120"/>
      <c r="AH191" s="29">
        <f t="shared" si="4"/>
        <v>0</v>
      </c>
    </row>
    <row r="192" spans="1:34" x14ac:dyDescent="0.35">
      <c r="A192" s="106"/>
      <c r="B192" s="109">
        <v>0</v>
      </c>
      <c r="C192" s="207"/>
      <c r="D192" s="204"/>
      <c r="E192" s="115"/>
      <c r="F192" s="115"/>
      <c r="G192" s="115"/>
      <c r="H192" s="115"/>
      <c r="I192" s="115"/>
      <c r="J192" s="204"/>
      <c r="K192" s="204"/>
      <c r="L192" s="115"/>
      <c r="M192" s="115"/>
      <c r="N192" s="115"/>
      <c r="O192" s="115"/>
      <c r="P192" s="115"/>
      <c r="Q192" s="204"/>
      <c r="R192" s="204"/>
      <c r="S192" s="115"/>
      <c r="T192" s="115"/>
      <c r="U192" s="115"/>
      <c r="V192" s="115"/>
      <c r="W192" s="115"/>
      <c r="X192" s="204"/>
      <c r="Y192" s="204"/>
      <c r="Z192" s="115"/>
      <c r="AA192" s="115"/>
      <c r="AB192" s="115"/>
      <c r="AC192" s="115"/>
      <c r="AD192" s="115"/>
      <c r="AE192" s="204"/>
      <c r="AF192" s="204"/>
      <c r="AG192" s="120"/>
      <c r="AH192" s="29">
        <f t="shared" si="4"/>
        <v>0</v>
      </c>
    </row>
    <row r="193" spans="1:34" x14ac:dyDescent="0.35">
      <c r="A193" s="106"/>
      <c r="B193" s="109">
        <v>0</v>
      </c>
      <c r="C193" s="207"/>
      <c r="D193" s="204"/>
      <c r="E193" s="115"/>
      <c r="F193" s="115"/>
      <c r="G193" s="115"/>
      <c r="H193" s="115"/>
      <c r="I193" s="115"/>
      <c r="J193" s="204"/>
      <c r="K193" s="204"/>
      <c r="L193" s="115"/>
      <c r="M193" s="115"/>
      <c r="N193" s="115"/>
      <c r="O193" s="115"/>
      <c r="P193" s="115"/>
      <c r="Q193" s="204"/>
      <c r="R193" s="204"/>
      <c r="S193" s="115"/>
      <c r="T193" s="115"/>
      <c r="U193" s="115"/>
      <c r="V193" s="115"/>
      <c r="W193" s="115"/>
      <c r="X193" s="204"/>
      <c r="Y193" s="204"/>
      <c r="Z193" s="115"/>
      <c r="AA193" s="115"/>
      <c r="AB193" s="115"/>
      <c r="AC193" s="115"/>
      <c r="AD193" s="115"/>
      <c r="AE193" s="204"/>
      <c r="AF193" s="204"/>
      <c r="AG193" s="120"/>
      <c r="AH193" s="29">
        <f t="shared" si="4"/>
        <v>0</v>
      </c>
    </row>
    <row r="194" spans="1:34" x14ac:dyDescent="0.35">
      <c r="A194" s="106"/>
      <c r="B194" s="109">
        <v>0</v>
      </c>
      <c r="C194" s="207"/>
      <c r="D194" s="204"/>
      <c r="E194" s="115"/>
      <c r="F194" s="115"/>
      <c r="G194" s="115"/>
      <c r="H194" s="115"/>
      <c r="I194" s="115"/>
      <c r="J194" s="204"/>
      <c r="K194" s="204"/>
      <c r="L194" s="115"/>
      <c r="M194" s="115"/>
      <c r="N194" s="115"/>
      <c r="O194" s="115"/>
      <c r="P194" s="115"/>
      <c r="Q194" s="204"/>
      <c r="R194" s="204"/>
      <c r="S194" s="115"/>
      <c r="T194" s="115"/>
      <c r="U194" s="115"/>
      <c r="V194" s="115"/>
      <c r="W194" s="115"/>
      <c r="X194" s="204"/>
      <c r="Y194" s="204"/>
      <c r="Z194" s="115"/>
      <c r="AA194" s="115"/>
      <c r="AB194" s="115"/>
      <c r="AC194" s="115"/>
      <c r="AD194" s="115"/>
      <c r="AE194" s="204"/>
      <c r="AF194" s="204"/>
      <c r="AG194" s="120"/>
      <c r="AH194" s="29">
        <f t="shared" si="4"/>
        <v>0</v>
      </c>
    </row>
    <row r="195" spans="1:34" x14ac:dyDescent="0.35">
      <c r="A195" s="106"/>
      <c r="B195" s="109">
        <v>0</v>
      </c>
      <c r="C195" s="207"/>
      <c r="D195" s="204"/>
      <c r="E195" s="115"/>
      <c r="F195" s="115"/>
      <c r="G195" s="115"/>
      <c r="H195" s="115"/>
      <c r="I195" s="115"/>
      <c r="J195" s="204"/>
      <c r="K195" s="204"/>
      <c r="L195" s="115"/>
      <c r="M195" s="115"/>
      <c r="N195" s="115"/>
      <c r="O195" s="115"/>
      <c r="P195" s="115"/>
      <c r="Q195" s="204"/>
      <c r="R195" s="204"/>
      <c r="S195" s="115"/>
      <c r="T195" s="115"/>
      <c r="U195" s="115"/>
      <c r="V195" s="115"/>
      <c r="W195" s="115"/>
      <c r="X195" s="204"/>
      <c r="Y195" s="204"/>
      <c r="Z195" s="115"/>
      <c r="AA195" s="115"/>
      <c r="AB195" s="115"/>
      <c r="AC195" s="115"/>
      <c r="AD195" s="115"/>
      <c r="AE195" s="204"/>
      <c r="AF195" s="204"/>
      <c r="AG195" s="120"/>
      <c r="AH195" s="29">
        <f t="shared" si="4"/>
        <v>0</v>
      </c>
    </row>
    <row r="196" spans="1:34" ht="12.5" thickBot="1" x14ac:dyDescent="0.4">
      <c r="A196" s="106"/>
      <c r="B196" s="109">
        <v>0</v>
      </c>
      <c r="C196" s="208"/>
      <c r="D196" s="205"/>
      <c r="E196" s="116"/>
      <c r="F196" s="116"/>
      <c r="G196" s="116"/>
      <c r="H196" s="116"/>
      <c r="I196" s="116"/>
      <c r="J196" s="205"/>
      <c r="K196" s="205"/>
      <c r="L196" s="116"/>
      <c r="M196" s="116"/>
      <c r="N196" s="116"/>
      <c r="O196" s="116"/>
      <c r="P196" s="116"/>
      <c r="Q196" s="205"/>
      <c r="R196" s="205"/>
      <c r="S196" s="116"/>
      <c r="T196" s="116"/>
      <c r="U196" s="116"/>
      <c r="V196" s="116"/>
      <c r="W196" s="116"/>
      <c r="X196" s="205"/>
      <c r="Y196" s="205"/>
      <c r="Z196" s="116"/>
      <c r="AA196" s="116"/>
      <c r="AB196" s="116"/>
      <c r="AC196" s="117"/>
      <c r="AD196" s="117"/>
      <c r="AE196" s="209"/>
      <c r="AF196" s="209"/>
      <c r="AG196" s="121"/>
      <c r="AH196" s="30">
        <f t="shared" si="4"/>
        <v>0</v>
      </c>
    </row>
    <row r="197" spans="1:34" ht="13" thickTop="1" thickBot="1" x14ac:dyDescent="0.4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369" t="s">
        <v>58</v>
      </c>
      <c r="AD197" s="369"/>
      <c r="AE197" s="369"/>
      <c r="AF197" s="369"/>
      <c r="AG197" s="369"/>
      <c r="AH197" s="45">
        <f>SUM(AH168:AH196)</f>
        <v>0</v>
      </c>
    </row>
    <row r="198" spans="1:34" ht="12.5" thickTop="1" x14ac:dyDescent="0.35">
      <c r="A198" s="357" t="s">
        <v>52</v>
      </c>
      <c r="B198" s="357"/>
      <c r="C198" s="357"/>
      <c r="D198" s="357"/>
      <c r="E198" s="357"/>
      <c r="F198" s="357"/>
      <c r="G198" s="357"/>
      <c r="H198" s="357"/>
      <c r="I198" s="357"/>
      <c r="J198" s="357"/>
      <c r="K198" s="357"/>
      <c r="L198" s="357"/>
      <c r="M198" s="357"/>
      <c r="N198" s="358"/>
      <c r="O198" s="358"/>
      <c r="P198" s="358"/>
      <c r="Q198" s="358"/>
      <c r="R198" s="358"/>
      <c r="S198" s="358"/>
      <c r="T198" s="358"/>
      <c r="U198" s="358"/>
      <c r="V198" s="358"/>
      <c r="W198" s="358"/>
      <c r="X198" s="358"/>
      <c r="Y198" s="358"/>
      <c r="Z198" s="358"/>
      <c r="AA198" s="357" t="s">
        <v>55</v>
      </c>
      <c r="AB198" s="358"/>
      <c r="AC198" s="358"/>
      <c r="AD198" s="358"/>
      <c r="AE198" s="358"/>
      <c r="AF198" s="358"/>
      <c r="AG198" s="358"/>
      <c r="AH198" s="358"/>
    </row>
    <row r="199" spans="1:34" x14ac:dyDescent="0.35">
      <c r="A199" s="357" t="s">
        <v>51</v>
      </c>
      <c r="B199" s="357"/>
      <c r="C199" s="357"/>
      <c r="D199" s="357"/>
      <c r="E199" s="357"/>
      <c r="F199" s="357"/>
      <c r="G199" s="357"/>
      <c r="H199" s="357"/>
      <c r="I199" s="357"/>
      <c r="J199" s="357"/>
      <c r="K199" s="357"/>
      <c r="L199" s="357"/>
      <c r="M199" s="357"/>
      <c r="N199" s="357" t="s">
        <v>54</v>
      </c>
      <c r="O199" s="357"/>
      <c r="P199" s="357"/>
      <c r="Q199" s="357"/>
      <c r="R199" s="357"/>
      <c r="S199" s="357"/>
      <c r="T199" s="357"/>
      <c r="U199" s="357"/>
      <c r="V199" s="357"/>
      <c r="W199" s="357"/>
      <c r="X199" s="357"/>
      <c r="Y199" s="357"/>
      <c r="Z199" s="357"/>
      <c r="AA199" s="357" t="s">
        <v>53</v>
      </c>
      <c r="AB199" s="357"/>
      <c r="AC199" s="357"/>
      <c r="AD199" s="357"/>
      <c r="AE199" s="357"/>
      <c r="AF199" s="357"/>
      <c r="AG199" s="357"/>
      <c r="AH199" s="357"/>
    </row>
    <row r="200" spans="1:34" x14ac:dyDescent="0.35">
      <c r="A200" s="357"/>
      <c r="B200" s="357"/>
      <c r="C200" s="357"/>
      <c r="D200" s="357"/>
      <c r="E200" s="357"/>
      <c r="F200" s="357"/>
      <c r="G200" s="357"/>
      <c r="H200" s="357"/>
      <c r="I200" s="357"/>
      <c r="J200" s="357"/>
      <c r="K200" s="357"/>
      <c r="L200" s="357"/>
      <c r="M200" s="357"/>
      <c r="N200" s="357"/>
      <c r="O200" s="357"/>
      <c r="P200" s="357"/>
      <c r="Q200" s="357"/>
      <c r="R200" s="357"/>
      <c r="S200" s="357"/>
      <c r="T200" s="357"/>
      <c r="U200" s="357"/>
      <c r="V200" s="357"/>
      <c r="W200" s="357"/>
      <c r="X200" s="357"/>
      <c r="Y200" s="357"/>
      <c r="Z200" s="357"/>
      <c r="AA200" s="357"/>
      <c r="AB200" s="357"/>
      <c r="AC200" s="357"/>
      <c r="AD200" s="357"/>
      <c r="AE200" s="357"/>
      <c r="AF200" s="357"/>
      <c r="AG200" s="357"/>
      <c r="AH200" s="357"/>
    </row>
    <row r="201" spans="1:34" x14ac:dyDescent="0.35">
      <c r="A201" s="357" t="s">
        <v>229</v>
      </c>
      <c r="B201" s="357"/>
      <c r="C201" s="357"/>
      <c r="D201" s="357"/>
      <c r="E201" s="357"/>
      <c r="F201" s="357"/>
      <c r="G201" s="357"/>
      <c r="H201" s="357"/>
      <c r="I201" s="357"/>
      <c r="J201" s="357"/>
      <c r="K201" s="357"/>
      <c r="L201" s="357"/>
      <c r="M201" s="357"/>
      <c r="N201" s="357"/>
      <c r="O201" s="357"/>
      <c r="P201" s="357"/>
      <c r="Q201" s="357"/>
      <c r="R201" s="357"/>
      <c r="S201" s="357"/>
      <c r="T201" s="357"/>
      <c r="U201" s="357"/>
      <c r="V201" s="357"/>
      <c r="W201" s="357"/>
      <c r="X201" s="357"/>
      <c r="Y201" s="357"/>
      <c r="Z201" s="357"/>
      <c r="AA201" s="357"/>
      <c r="AB201" s="357"/>
      <c r="AC201" s="357"/>
      <c r="AD201" s="357"/>
      <c r="AE201" s="357"/>
      <c r="AF201" s="357"/>
      <c r="AG201" s="357"/>
      <c r="AH201" s="357"/>
    </row>
    <row r="202" spans="1:34" x14ac:dyDescent="0.35">
      <c r="A202" s="357" t="s">
        <v>51</v>
      </c>
      <c r="B202" s="357"/>
      <c r="C202" s="357"/>
      <c r="D202" s="357"/>
      <c r="E202" s="357"/>
      <c r="F202" s="357"/>
      <c r="G202" s="357"/>
      <c r="H202" s="357"/>
      <c r="I202" s="357"/>
      <c r="J202" s="357"/>
      <c r="K202" s="357"/>
      <c r="L202" s="357"/>
      <c r="M202" s="357"/>
      <c r="N202" s="357" t="s">
        <v>54</v>
      </c>
      <c r="O202" s="357"/>
      <c r="P202" s="357"/>
      <c r="Q202" s="357"/>
      <c r="R202" s="357"/>
      <c r="S202" s="357"/>
      <c r="T202" s="357"/>
      <c r="U202" s="357"/>
      <c r="V202" s="357"/>
      <c r="W202" s="357"/>
      <c r="X202" s="357"/>
      <c r="Y202" s="357"/>
      <c r="Z202" s="357"/>
      <c r="AA202" s="357" t="s">
        <v>2</v>
      </c>
      <c r="AB202" s="357"/>
      <c r="AC202" s="357"/>
      <c r="AD202" s="357"/>
      <c r="AE202" s="357"/>
      <c r="AF202" s="357"/>
      <c r="AG202" s="357"/>
      <c r="AH202" s="357"/>
    </row>
  </sheetData>
  <sheetProtection algorithmName="SHA-512" hashValue="XMQ/8LluGaXihfRWUkPRnLbXv0Sz3ukTkuiiwbs+Mzr3PSyllp6Q3LZ9vY9HgdvWVFH04UuuqLH+rzfs7cEjDg==" saltValue="isPxF+KyYrYktCo9cTsxNA==" spinCount="100000" sheet="1" selectLockedCells="1"/>
  <mergeCells count="103">
    <mergeCell ref="A200:AH200"/>
    <mergeCell ref="A201:M201"/>
    <mergeCell ref="N201:Z201"/>
    <mergeCell ref="AA201:AH201"/>
    <mergeCell ref="A202:M202"/>
    <mergeCell ref="N202:Z202"/>
    <mergeCell ref="AA202:AH202"/>
    <mergeCell ref="AC197:AG197"/>
    <mergeCell ref="A198:M198"/>
    <mergeCell ref="N198:Z198"/>
    <mergeCell ref="AA198:AH198"/>
    <mergeCell ref="A199:M199"/>
    <mergeCell ref="N199:Z199"/>
    <mergeCell ref="AA199:AH199"/>
    <mergeCell ref="A161:AH161"/>
    <mergeCell ref="A162:AH162"/>
    <mergeCell ref="A163:AH163"/>
    <mergeCell ref="A164:AH164"/>
    <mergeCell ref="A165:AH165"/>
    <mergeCell ref="A166:AH166"/>
    <mergeCell ref="A158:AH158"/>
    <mergeCell ref="A159:M159"/>
    <mergeCell ref="N159:Z159"/>
    <mergeCell ref="AA159:AH159"/>
    <mergeCell ref="A160:M160"/>
    <mergeCell ref="N160:Z160"/>
    <mergeCell ref="AA160:AH160"/>
    <mergeCell ref="A156:M156"/>
    <mergeCell ref="N156:Z156"/>
    <mergeCell ref="AA156:AH156"/>
    <mergeCell ref="A157:M157"/>
    <mergeCell ref="N157:Z157"/>
    <mergeCell ref="AA157:AH157"/>
    <mergeCell ref="AC155:AG155"/>
    <mergeCell ref="A119:AH119"/>
    <mergeCell ref="A120:AH120"/>
    <mergeCell ref="A121:AH121"/>
    <mergeCell ref="A122:AH122"/>
    <mergeCell ref="A123:AH123"/>
    <mergeCell ref="A124:AH124"/>
    <mergeCell ref="A116:AH116"/>
    <mergeCell ref="A117:M117"/>
    <mergeCell ref="N117:Z117"/>
    <mergeCell ref="AA117:AH117"/>
    <mergeCell ref="A118:M118"/>
    <mergeCell ref="N118:Z118"/>
    <mergeCell ref="AA118:AH118"/>
    <mergeCell ref="A114:M114"/>
    <mergeCell ref="N114:Z114"/>
    <mergeCell ref="AA114:AH114"/>
    <mergeCell ref="A115:M115"/>
    <mergeCell ref="N115:Z115"/>
    <mergeCell ref="AA115:AH115"/>
    <mergeCell ref="AD113:AG113"/>
    <mergeCell ref="A113:AC113"/>
    <mergeCell ref="A80:AH80"/>
    <mergeCell ref="A81:AH81"/>
    <mergeCell ref="A82:AH82"/>
    <mergeCell ref="A83:AH83"/>
    <mergeCell ref="A84:AH84"/>
    <mergeCell ref="A85:AH85"/>
    <mergeCell ref="A77:AH77"/>
    <mergeCell ref="A78:M78"/>
    <mergeCell ref="N78:Z78"/>
    <mergeCell ref="AA78:AH78"/>
    <mergeCell ref="A79:M79"/>
    <mergeCell ref="N79:Z79"/>
    <mergeCell ref="AA79:AH79"/>
    <mergeCell ref="A75:M75"/>
    <mergeCell ref="N75:Z75"/>
    <mergeCell ref="AA75:AH75"/>
    <mergeCell ref="A76:M76"/>
    <mergeCell ref="N76:Z76"/>
    <mergeCell ref="AA76:AH76"/>
    <mergeCell ref="AD74:AG74"/>
    <mergeCell ref="A41:AH41"/>
    <mergeCell ref="A42:AH42"/>
    <mergeCell ref="A43:AH43"/>
    <mergeCell ref="A44:AH44"/>
    <mergeCell ref="A45:AH45"/>
    <mergeCell ref="A46:AH46"/>
    <mergeCell ref="A8:AG8"/>
    <mergeCell ref="AA36:AH36"/>
    <mergeCell ref="AA37:AH37"/>
    <mergeCell ref="AA39:AH39"/>
    <mergeCell ref="AA40:AH40"/>
    <mergeCell ref="A1:AH1"/>
    <mergeCell ref="A2:AH2"/>
    <mergeCell ref="A3:AH3"/>
    <mergeCell ref="A4:AH4"/>
    <mergeCell ref="A5:AH5"/>
    <mergeCell ref="A6:AH6"/>
    <mergeCell ref="A38:AH38"/>
    <mergeCell ref="AD35:AG35"/>
    <mergeCell ref="A35:AC35"/>
    <mergeCell ref="A36:M36"/>
    <mergeCell ref="A37:M37"/>
    <mergeCell ref="A39:M39"/>
    <mergeCell ref="A40:M40"/>
    <mergeCell ref="N36:Z36"/>
    <mergeCell ref="N37:Z37"/>
    <mergeCell ref="N39:Z39"/>
    <mergeCell ref="N40:Z40"/>
  </mergeCells>
  <dataValidations count="2">
    <dataValidation type="decimal" allowBlank="1" showInputMessage="1" showErrorMessage="1" errorTitle="Nekorektný údaj" error="Zadajte počet hodín v rozsahu 0,1 - 10,0 hodín." sqref="C9:AG34" xr:uid="{00000000-0002-0000-0500-000000000000}">
      <formula1>0.1</formula1>
      <formula2>10</formula2>
    </dataValidation>
    <dataValidation type="decimal" allowBlank="1" showInputMessage="1" showErrorMessage="1" errorTitle="Nekorektný údaj" error="Zadajte počet hodín v rozmedzí  0,1 - 10,0 hodín." sqref="C87:AG112 C126:AG154 C48:AG73 C168:AG196" xr:uid="{00000000-0002-0000-0500-000001000000}">
      <formula1>0.1</formula1>
      <formula2>10</formula2>
    </dataValidation>
  </dataValidations>
  <pageMargins left="0.7" right="0.7" top="0.75" bottom="0.75" header="0.3" footer="0.3"/>
  <pageSetup paperSize="9" scale="93" orientation="landscape" r:id="rId1"/>
  <headerFooter>
    <oddHeader>&amp;C&amp;"-,Tučné"Výkaz dennej evidencia počtu hodín poskytovanej sociálnej služby na jednotlivých miestach v zariadení za 4. štvrťrok 2022
&amp;K08-020OKTÓBER 2022</oddHeader>
    <oddFooter>Strana &amp;P z &amp;N</oddFooter>
  </headerFooter>
  <rowBreaks count="4" manualBreakCount="4">
    <brk id="40" max="16383" man="1"/>
    <brk id="79" max="16383" man="1"/>
    <brk id="118" max="16383" man="1"/>
    <brk id="160" max="16383" man="1"/>
  </rowBreaks>
  <ignoredErrors>
    <ignoredError sqref="AH9 AH10:AH23 AH24:AH34 AH48:AH73 AH87:AH112 AH126:AH147 AH148:AH154 AH168:AH19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AH202"/>
  <sheetViews>
    <sheetView view="pageLayout" zoomScale="90" zoomScaleNormal="100" zoomScalePageLayoutView="90" workbookViewId="0">
      <selection activeCell="L20" sqref="L20"/>
    </sheetView>
  </sheetViews>
  <sheetFormatPr defaultColWidth="8.7265625" defaultRowHeight="12" x14ac:dyDescent="0.35"/>
  <cols>
    <col min="1" max="1" width="10.1796875" style="82" customWidth="1"/>
    <col min="2" max="2" width="10.81640625" style="82" customWidth="1"/>
    <col min="3" max="33" width="3.453125" style="82" customWidth="1"/>
    <col min="34" max="34" width="15.54296875" style="82" customWidth="1"/>
    <col min="35" max="16384" width="8.7265625" style="82"/>
  </cols>
  <sheetData>
    <row r="1" spans="1:34" x14ac:dyDescent="0.35">
      <c r="A1" s="359" t="str">
        <f>'Súhrnný výkaz 4Q 2022'!A1:D1</f>
        <v xml:space="preserve">Prijímateľ finančného príspevku: 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</row>
    <row r="2" spans="1:34" x14ac:dyDescent="0.35">
      <c r="A2" s="359" t="str">
        <f>'Súhrnný výkaz 4Q 2022'!A2:D2</f>
        <v xml:space="preserve">IČO: 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</row>
    <row r="3" spans="1:34" x14ac:dyDescent="0.35">
      <c r="A3" s="359" t="str">
        <f>'Súhrnný výkaz 4Q 2022'!A3:D3</f>
        <v xml:space="preserve">Číslo zmluvy o poskytnutí finančného príspevku: 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</row>
    <row r="4" spans="1:34" x14ac:dyDescent="0.35">
      <c r="A4" s="359" t="str">
        <f>'Súhrnný výkaz 4Q 2022'!A4:D4</f>
        <v xml:space="preserve">Názov a adresa zariadenia sociálnej služby: 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</row>
    <row r="5" spans="1:34" x14ac:dyDescent="0.35">
      <c r="A5" s="359" t="str">
        <f>'Súhrnný výkaz 4Q 2022'!A5:D5</f>
        <v xml:space="preserve">Druh sociálnej služby (napr. denný stacionár a pod.): 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</row>
    <row r="6" spans="1:34" ht="12.5" thickBot="1" x14ac:dyDescent="0.4">
      <c r="A6" s="359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</row>
    <row r="7" spans="1:34" ht="26.5" customHeight="1" thickTop="1" thickBot="1" x14ac:dyDescent="0.4">
      <c r="A7" s="34" t="s">
        <v>18</v>
      </c>
      <c r="B7" s="35" t="s">
        <v>13</v>
      </c>
      <c r="C7" s="36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  <c r="O7" s="37">
        <v>13</v>
      </c>
      <c r="P7" s="37">
        <v>14</v>
      </c>
      <c r="Q7" s="37">
        <v>15</v>
      </c>
      <c r="R7" s="37">
        <v>16</v>
      </c>
      <c r="S7" s="37">
        <v>17</v>
      </c>
      <c r="T7" s="37">
        <v>18</v>
      </c>
      <c r="U7" s="37">
        <v>19</v>
      </c>
      <c r="V7" s="37">
        <v>20</v>
      </c>
      <c r="W7" s="37">
        <v>21</v>
      </c>
      <c r="X7" s="37">
        <v>22</v>
      </c>
      <c r="Y7" s="37">
        <v>23</v>
      </c>
      <c r="Z7" s="37">
        <v>24</v>
      </c>
      <c r="AA7" s="37">
        <v>25</v>
      </c>
      <c r="AB7" s="37">
        <v>26</v>
      </c>
      <c r="AC7" s="37">
        <v>27</v>
      </c>
      <c r="AD7" s="37">
        <v>28</v>
      </c>
      <c r="AE7" s="37">
        <v>29</v>
      </c>
      <c r="AF7" s="37">
        <v>30</v>
      </c>
      <c r="AG7" s="38">
        <v>31</v>
      </c>
      <c r="AH7" s="32" t="s">
        <v>50</v>
      </c>
    </row>
    <row r="8" spans="1:34" ht="20.5" customHeight="1" thickTop="1" thickBot="1" x14ac:dyDescent="0.4">
      <c r="A8" s="373" t="s">
        <v>57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5"/>
      <c r="AH8" s="130">
        <f>SUM(AH35,AH74,AH113,AH155,AH197)</f>
        <v>0</v>
      </c>
    </row>
    <row r="9" spans="1:34" ht="11.5" customHeight="1" thickTop="1" x14ac:dyDescent="0.35">
      <c r="A9" s="106"/>
      <c r="B9" s="107">
        <v>0</v>
      </c>
      <c r="C9" s="206"/>
      <c r="D9" s="114"/>
      <c r="E9" s="114"/>
      <c r="F9" s="114"/>
      <c r="G9" s="203"/>
      <c r="H9" s="203"/>
      <c r="I9" s="114"/>
      <c r="J9" s="114"/>
      <c r="K9" s="114"/>
      <c r="L9" s="114"/>
      <c r="M9" s="114"/>
      <c r="N9" s="203"/>
      <c r="O9" s="203"/>
      <c r="P9" s="114"/>
      <c r="Q9" s="114"/>
      <c r="R9" s="114"/>
      <c r="S9" s="203"/>
      <c r="T9" s="114"/>
      <c r="U9" s="203"/>
      <c r="V9" s="203"/>
      <c r="W9" s="114"/>
      <c r="X9" s="114"/>
      <c r="Y9" s="114"/>
      <c r="Z9" s="114"/>
      <c r="AA9" s="114"/>
      <c r="AB9" s="203"/>
      <c r="AC9" s="203"/>
      <c r="AD9" s="114"/>
      <c r="AE9" s="114"/>
      <c r="AF9" s="114"/>
      <c r="AG9" s="210"/>
      <c r="AH9" s="29">
        <f>SUM(C9:AG9)</f>
        <v>0</v>
      </c>
    </row>
    <row r="10" spans="1:34" ht="11.5" customHeight="1" x14ac:dyDescent="0.35">
      <c r="A10" s="106"/>
      <c r="B10" s="109">
        <v>0</v>
      </c>
      <c r="C10" s="207"/>
      <c r="D10" s="115"/>
      <c r="E10" s="115"/>
      <c r="F10" s="115"/>
      <c r="G10" s="204"/>
      <c r="H10" s="204"/>
      <c r="I10" s="115"/>
      <c r="J10" s="115"/>
      <c r="K10" s="115"/>
      <c r="L10" s="115"/>
      <c r="M10" s="115"/>
      <c r="N10" s="204"/>
      <c r="O10" s="204"/>
      <c r="P10" s="115"/>
      <c r="Q10" s="115"/>
      <c r="R10" s="115"/>
      <c r="S10" s="204"/>
      <c r="T10" s="115"/>
      <c r="U10" s="204"/>
      <c r="V10" s="204"/>
      <c r="W10" s="115"/>
      <c r="X10" s="115"/>
      <c r="Y10" s="115"/>
      <c r="Z10" s="115"/>
      <c r="AA10" s="115"/>
      <c r="AB10" s="204"/>
      <c r="AC10" s="204"/>
      <c r="AD10" s="115"/>
      <c r="AE10" s="115"/>
      <c r="AF10" s="115"/>
      <c r="AG10" s="211"/>
      <c r="AH10" s="29">
        <f t="shared" ref="AH10:AH34" si="0">SUM(C10:AG10)</f>
        <v>0</v>
      </c>
    </row>
    <row r="11" spans="1:34" ht="11.5" customHeight="1" x14ac:dyDescent="0.35">
      <c r="A11" s="106"/>
      <c r="B11" s="109">
        <v>0</v>
      </c>
      <c r="C11" s="207"/>
      <c r="D11" s="115"/>
      <c r="E11" s="115"/>
      <c r="F11" s="115"/>
      <c r="G11" s="204"/>
      <c r="H11" s="204"/>
      <c r="I11" s="115"/>
      <c r="J11" s="115"/>
      <c r="K11" s="115"/>
      <c r="L11" s="115"/>
      <c r="M11" s="115"/>
      <c r="N11" s="204"/>
      <c r="O11" s="204"/>
      <c r="P11" s="115"/>
      <c r="Q11" s="115"/>
      <c r="R11" s="115"/>
      <c r="S11" s="204"/>
      <c r="T11" s="115"/>
      <c r="U11" s="204"/>
      <c r="V11" s="204"/>
      <c r="W11" s="115"/>
      <c r="X11" s="115"/>
      <c r="Y11" s="115"/>
      <c r="Z11" s="115"/>
      <c r="AA11" s="115"/>
      <c r="AB11" s="204"/>
      <c r="AC11" s="204"/>
      <c r="AD11" s="115"/>
      <c r="AE11" s="115"/>
      <c r="AF11" s="115"/>
      <c r="AG11" s="211"/>
      <c r="AH11" s="29">
        <f t="shared" si="0"/>
        <v>0</v>
      </c>
    </row>
    <row r="12" spans="1:34" ht="11.5" customHeight="1" x14ac:dyDescent="0.35">
      <c r="A12" s="106"/>
      <c r="B12" s="109">
        <v>0</v>
      </c>
      <c r="C12" s="207"/>
      <c r="D12" s="115"/>
      <c r="E12" s="115"/>
      <c r="F12" s="115"/>
      <c r="G12" s="204"/>
      <c r="H12" s="204"/>
      <c r="I12" s="115"/>
      <c r="J12" s="115"/>
      <c r="K12" s="115"/>
      <c r="L12" s="115"/>
      <c r="M12" s="115"/>
      <c r="N12" s="204"/>
      <c r="O12" s="204"/>
      <c r="P12" s="115"/>
      <c r="Q12" s="115"/>
      <c r="R12" s="115"/>
      <c r="S12" s="204"/>
      <c r="T12" s="115"/>
      <c r="U12" s="204"/>
      <c r="V12" s="204"/>
      <c r="W12" s="115"/>
      <c r="X12" s="115"/>
      <c r="Y12" s="115"/>
      <c r="Z12" s="115"/>
      <c r="AA12" s="115"/>
      <c r="AB12" s="204"/>
      <c r="AC12" s="204"/>
      <c r="AD12" s="115"/>
      <c r="AE12" s="115"/>
      <c r="AF12" s="115"/>
      <c r="AG12" s="211"/>
      <c r="AH12" s="29">
        <f t="shared" si="0"/>
        <v>0</v>
      </c>
    </row>
    <row r="13" spans="1:34" ht="11.5" customHeight="1" x14ac:dyDescent="0.35">
      <c r="A13" s="106"/>
      <c r="B13" s="109">
        <v>0</v>
      </c>
      <c r="C13" s="207"/>
      <c r="D13" s="115"/>
      <c r="E13" s="115"/>
      <c r="F13" s="115"/>
      <c r="G13" s="204"/>
      <c r="H13" s="204"/>
      <c r="I13" s="115"/>
      <c r="J13" s="115"/>
      <c r="K13" s="115"/>
      <c r="L13" s="115"/>
      <c r="M13" s="115"/>
      <c r="N13" s="204"/>
      <c r="O13" s="204"/>
      <c r="P13" s="115"/>
      <c r="Q13" s="115"/>
      <c r="R13" s="115"/>
      <c r="S13" s="204"/>
      <c r="T13" s="115"/>
      <c r="U13" s="204"/>
      <c r="V13" s="204"/>
      <c r="W13" s="115"/>
      <c r="X13" s="115"/>
      <c r="Y13" s="115"/>
      <c r="Z13" s="115"/>
      <c r="AA13" s="115"/>
      <c r="AB13" s="204"/>
      <c r="AC13" s="204"/>
      <c r="AD13" s="115"/>
      <c r="AE13" s="115"/>
      <c r="AF13" s="115"/>
      <c r="AG13" s="211"/>
      <c r="AH13" s="29">
        <f t="shared" si="0"/>
        <v>0</v>
      </c>
    </row>
    <row r="14" spans="1:34" ht="11.5" customHeight="1" x14ac:dyDescent="0.35">
      <c r="A14" s="106"/>
      <c r="B14" s="109">
        <v>0</v>
      </c>
      <c r="C14" s="207"/>
      <c r="D14" s="115"/>
      <c r="E14" s="115"/>
      <c r="F14" s="115"/>
      <c r="G14" s="204"/>
      <c r="H14" s="204"/>
      <c r="I14" s="115"/>
      <c r="J14" s="115"/>
      <c r="K14" s="115"/>
      <c r="L14" s="115"/>
      <c r="M14" s="115"/>
      <c r="N14" s="204"/>
      <c r="O14" s="204"/>
      <c r="P14" s="115"/>
      <c r="Q14" s="115"/>
      <c r="R14" s="115"/>
      <c r="S14" s="204"/>
      <c r="T14" s="115"/>
      <c r="U14" s="204"/>
      <c r="V14" s="204"/>
      <c r="W14" s="115"/>
      <c r="X14" s="115"/>
      <c r="Y14" s="115"/>
      <c r="Z14" s="115"/>
      <c r="AA14" s="115"/>
      <c r="AB14" s="204"/>
      <c r="AC14" s="204"/>
      <c r="AD14" s="115"/>
      <c r="AE14" s="115"/>
      <c r="AF14" s="115"/>
      <c r="AG14" s="211"/>
      <c r="AH14" s="29">
        <f t="shared" si="0"/>
        <v>0</v>
      </c>
    </row>
    <row r="15" spans="1:34" ht="11.5" customHeight="1" x14ac:dyDescent="0.35">
      <c r="A15" s="106"/>
      <c r="B15" s="109">
        <v>0</v>
      </c>
      <c r="C15" s="207"/>
      <c r="D15" s="115"/>
      <c r="E15" s="115"/>
      <c r="F15" s="115"/>
      <c r="G15" s="204"/>
      <c r="H15" s="204"/>
      <c r="I15" s="115"/>
      <c r="J15" s="115"/>
      <c r="K15" s="115"/>
      <c r="L15" s="115"/>
      <c r="M15" s="115"/>
      <c r="N15" s="204"/>
      <c r="O15" s="204"/>
      <c r="P15" s="115"/>
      <c r="Q15" s="115"/>
      <c r="R15" s="115"/>
      <c r="S15" s="204"/>
      <c r="T15" s="115"/>
      <c r="U15" s="204"/>
      <c r="V15" s="204"/>
      <c r="W15" s="115"/>
      <c r="X15" s="115"/>
      <c r="Y15" s="115"/>
      <c r="Z15" s="115"/>
      <c r="AA15" s="115"/>
      <c r="AB15" s="204"/>
      <c r="AC15" s="204"/>
      <c r="AD15" s="115"/>
      <c r="AE15" s="115"/>
      <c r="AF15" s="115"/>
      <c r="AG15" s="211"/>
      <c r="AH15" s="29">
        <f t="shared" si="0"/>
        <v>0</v>
      </c>
    </row>
    <row r="16" spans="1:34" ht="11.5" customHeight="1" x14ac:dyDescent="0.35">
      <c r="A16" s="106"/>
      <c r="B16" s="109">
        <v>0</v>
      </c>
      <c r="C16" s="207"/>
      <c r="D16" s="115"/>
      <c r="E16" s="115"/>
      <c r="F16" s="115"/>
      <c r="G16" s="204"/>
      <c r="H16" s="204"/>
      <c r="I16" s="115"/>
      <c r="J16" s="115"/>
      <c r="K16" s="115"/>
      <c r="L16" s="115"/>
      <c r="M16" s="115"/>
      <c r="N16" s="204"/>
      <c r="O16" s="204"/>
      <c r="P16" s="115"/>
      <c r="Q16" s="115"/>
      <c r="R16" s="115"/>
      <c r="S16" s="204"/>
      <c r="T16" s="115"/>
      <c r="U16" s="204"/>
      <c r="V16" s="204"/>
      <c r="W16" s="115"/>
      <c r="X16" s="115"/>
      <c r="Y16" s="115"/>
      <c r="Z16" s="115"/>
      <c r="AA16" s="115"/>
      <c r="AB16" s="204"/>
      <c r="AC16" s="204"/>
      <c r="AD16" s="115"/>
      <c r="AE16" s="115"/>
      <c r="AF16" s="115"/>
      <c r="AG16" s="211"/>
      <c r="AH16" s="29">
        <f t="shared" si="0"/>
        <v>0</v>
      </c>
    </row>
    <row r="17" spans="1:34" ht="11.5" customHeight="1" x14ac:dyDescent="0.35">
      <c r="A17" s="106"/>
      <c r="B17" s="109">
        <v>0</v>
      </c>
      <c r="C17" s="207"/>
      <c r="D17" s="115"/>
      <c r="E17" s="115"/>
      <c r="F17" s="115"/>
      <c r="G17" s="204"/>
      <c r="H17" s="204"/>
      <c r="I17" s="115"/>
      <c r="J17" s="115"/>
      <c r="K17" s="115"/>
      <c r="L17" s="115"/>
      <c r="M17" s="115"/>
      <c r="N17" s="204"/>
      <c r="O17" s="204"/>
      <c r="P17" s="115"/>
      <c r="Q17" s="115"/>
      <c r="R17" s="115"/>
      <c r="S17" s="204"/>
      <c r="T17" s="115"/>
      <c r="U17" s="204"/>
      <c r="V17" s="204"/>
      <c r="W17" s="115"/>
      <c r="X17" s="115"/>
      <c r="Y17" s="115"/>
      <c r="Z17" s="115"/>
      <c r="AA17" s="115"/>
      <c r="AB17" s="204"/>
      <c r="AC17" s="204"/>
      <c r="AD17" s="115"/>
      <c r="AE17" s="115"/>
      <c r="AF17" s="115"/>
      <c r="AG17" s="211"/>
      <c r="AH17" s="29">
        <f t="shared" si="0"/>
        <v>0</v>
      </c>
    </row>
    <row r="18" spans="1:34" ht="11.5" customHeight="1" x14ac:dyDescent="0.35">
      <c r="A18" s="106"/>
      <c r="B18" s="109">
        <v>0</v>
      </c>
      <c r="C18" s="207"/>
      <c r="D18" s="115"/>
      <c r="E18" s="115"/>
      <c r="F18" s="115"/>
      <c r="G18" s="204"/>
      <c r="H18" s="204"/>
      <c r="I18" s="115"/>
      <c r="J18" s="115"/>
      <c r="K18" s="115"/>
      <c r="L18" s="115"/>
      <c r="M18" s="115"/>
      <c r="N18" s="204"/>
      <c r="O18" s="204"/>
      <c r="P18" s="115"/>
      <c r="Q18" s="115"/>
      <c r="R18" s="115"/>
      <c r="S18" s="204"/>
      <c r="T18" s="115"/>
      <c r="U18" s="204"/>
      <c r="V18" s="204"/>
      <c r="W18" s="115"/>
      <c r="X18" s="115"/>
      <c r="Y18" s="115"/>
      <c r="Z18" s="115"/>
      <c r="AA18" s="115"/>
      <c r="AB18" s="204"/>
      <c r="AC18" s="204"/>
      <c r="AD18" s="115"/>
      <c r="AE18" s="115"/>
      <c r="AF18" s="115"/>
      <c r="AG18" s="211"/>
      <c r="AH18" s="29">
        <f t="shared" si="0"/>
        <v>0</v>
      </c>
    </row>
    <row r="19" spans="1:34" ht="11.5" customHeight="1" x14ac:dyDescent="0.35">
      <c r="A19" s="106"/>
      <c r="B19" s="109">
        <v>0</v>
      </c>
      <c r="C19" s="207"/>
      <c r="D19" s="115"/>
      <c r="E19" s="115"/>
      <c r="F19" s="115"/>
      <c r="G19" s="204"/>
      <c r="H19" s="204"/>
      <c r="I19" s="115"/>
      <c r="J19" s="115"/>
      <c r="K19" s="115"/>
      <c r="L19" s="115"/>
      <c r="M19" s="115"/>
      <c r="N19" s="204"/>
      <c r="O19" s="204"/>
      <c r="P19" s="115"/>
      <c r="Q19" s="115"/>
      <c r="R19" s="115"/>
      <c r="S19" s="204"/>
      <c r="T19" s="115"/>
      <c r="U19" s="204"/>
      <c r="V19" s="204"/>
      <c r="W19" s="115"/>
      <c r="X19" s="115"/>
      <c r="Y19" s="115"/>
      <c r="Z19" s="115"/>
      <c r="AA19" s="115"/>
      <c r="AB19" s="204"/>
      <c r="AC19" s="204"/>
      <c r="AD19" s="115"/>
      <c r="AE19" s="115"/>
      <c r="AF19" s="115"/>
      <c r="AG19" s="211"/>
      <c r="AH19" s="29">
        <f t="shared" si="0"/>
        <v>0</v>
      </c>
    </row>
    <row r="20" spans="1:34" ht="11.5" customHeight="1" x14ac:dyDescent="0.35">
      <c r="A20" s="106"/>
      <c r="B20" s="109">
        <v>0</v>
      </c>
      <c r="C20" s="207"/>
      <c r="D20" s="115"/>
      <c r="E20" s="115"/>
      <c r="F20" s="115"/>
      <c r="G20" s="204"/>
      <c r="H20" s="204"/>
      <c r="I20" s="115"/>
      <c r="J20" s="115"/>
      <c r="K20" s="115"/>
      <c r="L20" s="115"/>
      <c r="M20" s="115"/>
      <c r="N20" s="204"/>
      <c r="O20" s="204"/>
      <c r="P20" s="115"/>
      <c r="Q20" s="115"/>
      <c r="R20" s="115"/>
      <c r="S20" s="204"/>
      <c r="T20" s="115"/>
      <c r="U20" s="204"/>
      <c r="V20" s="204"/>
      <c r="W20" s="115"/>
      <c r="X20" s="115"/>
      <c r="Y20" s="115"/>
      <c r="Z20" s="115"/>
      <c r="AA20" s="115"/>
      <c r="AB20" s="204"/>
      <c r="AC20" s="204"/>
      <c r="AD20" s="115"/>
      <c r="AE20" s="115"/>
      <c r="AF20" s="115"/>
      <c r="AG20" s="211"/>
      <c r="AH20" s="29">
        <f t="shared" si="0"/>
        <v>0</v>
      </c>
    </row>
    <row r="21" spans="1:34" ht="11.5" customHeight="1" x14ac:dyDescent="0.35">
      <c r="A21" s="106"/>
      <c r="B21" s="109">
        <v>0</v>
      </c>
      <c r="C21" s="207"/>
      <c r="D21" s="115"/>
      <c r="E21" s="115"/>
      <c r="F21" s="115"/>
      <c r="G21" s="204"/>
      <c r="H21" s="204"/>
      <c r="I21" s="115"/>
      <c r="J21" s="115"/>
      <c r="K21" s="115"/>
      <c r="L21" s="115"/>
      <c r="M21" s="115"/>
      <c r="N21" s="204"/>
      <c r="O21" s="204"/>
      <c r="P21" s="115"/>
      <c r="Q21" s="115"/>
      <c r="R21" s="115"/>
      <c r="S21" s="204"/>
      <c r="T21" s="115"/>
      <c r="U21" s="204"/>
      <c r="V21" s="204"/>
      <c r="W21" s="115"/>
      <c r="X21" s="115"/>
      <c r="Y21" s="115"/>
      <c r="Z21" s="115"/>
      <c r="AA21" s="115"/>
      <c r="AB21" s="204"/>
      <c r="AC21" s="204"/>
      <c r="AD21" s="115"/>
      <c r="AE21" s="115"/>
      <c r="AF21" s="115"/>
      <c r="AG21" s="211"/>
      <c r="AH21" s="29">
        <f t="shared" si="0"/>
        <v>0</v>
      </c>
    </row>
    <row r="22" spans="1:34" ht="11.5" customHeight="1" x14ac:dyDescent="0.35">
      <c r="A22" s="106"/>
      <c r="B22" s="109">
        <v>0</v>
      </c>
      <c r="C22" s="207"/>
      <c r="D22" s="115"/>
      <c r="E22" s="115"/>
      <c r="F22" s="115"/>
      <c r="G22" s="204"/>
      <c r="H22" s="204"/>
      <c r="I22" s="115"/>
      <c r="J22" s="115"/>
      <c r="K22" s="115"/>
      <c r="L22" s="115"/>
      <c r="M22" s="115"/>
      <c r="N22" s="204"/>
      <c r="O22" s="204"/>
      <c r="P22" s="115"/>
      <c r="Q22" s="115"/>
      <c r="R22" s="115"/>
      <c r="S22" s="204"/>
      <c r="T22" s="115"/>
      <c r="U22" s="204"/>
      <c r="V22" s="204"/>
      <c r="W22" s="115"/>
      <c r="X22" s="115"/>
      <c r="Y22" s="115"/>
      <c r="Z22" s="115"/>
      <c r="AA22" s="115"/>
      <c r="AB22" s="204"/>
      <c r="AC22" s="204"/>
      <c r="AD22" s="115"/>
      <c r="AE22" s="115"/>
      <c r="AF22" s="115"/>
      <c r="AG22" s="211"/>
      <c r="AH22" s="29">
        <f t="shared" si="0"/>
        <v>0</v>
      </c>
    </row>
    <row r="23" spans="1:34" ht="11.5" customHeight="1" x14ac:dyDescent="0.35">
      <c r="A23" s="106"/>
      <c r="B23" s="109">
        <v>0</v>
      </c>
      <c r="C23" s="207"/>
      <c r="D23" s="115"/>
      <c r="E23" s="115"/>
      <c r="F23" s="115"/>
      <c r="G23" s="204"/>
      <c r="H23" s="204"/>
      <c r="I23" s="115"/>
      <c r="J23" s="115"/>
      <c r="K23" s="115"/>
      <c r="L23" s="115"/>
      <c r="M23" s="115"/>
      <c r="N23" s="204"/>
      <c r="O23" s="204"/>
      <c r="P23" s="115"/>
      <c r="Q23" s="115"/>
      <c r="R23" s="115"/>
      <c r="S23" s="204"/>
      <c r="T23" s="115"/>
      <c r="U23" s="204"/>
      <c r="V23" s="204"/>
      <c r="W23" s="115"/>
      <c r="X23" s="115"/>
      <c r="Y23" s="115"/>
      <c r="Z23" s="115"/>
      <c r="AA23" s="115"/>
      <c r="AB23" s="204"/>
      <c r="AC23" s="204"/>
      <c r="AD23" s="115"/>
      <c r="AE23" s="115"/>
      <c r="AF23" s="115"/>
      <c r="AG23" s="211"/>
      <c r="AH23" s="29">
        <f t="shared" si="0"/>
        <v>0</v>
      </c>
    </row>
    <row r="24" spans="1:34" ht="11.5" customHeight="1" x14ac:dyDescent="0.35">
      <c r="A24" s="106"/>
      <c r="B24" s="109">
        <v>0</v>
      </c>
      <c r="C24" s="207"/>
      <c r="D24" s="115"/>
      <c r="E24" s="115"/>
      <c r="F24" s="115"/>
      <c r="G24" s="204"/>
      <c r="H24" s="204"/>
      <c r="I24" s="115"/>
      <c r="J24" s="115"/>
      <c r="K24" s="115"/>
      <c r="L24" s="115"/>
      <c r="M24" s="115"/>
      <c r="N24" s="204"/>
      <c r="O24" s="204"/>
      <c r="P24" s="115"/>
      <c r="Q24" s="115"/>
      <c r="R24" s="115"/>
      <c r="S24" s="204"/>
      <c r="T24" s="115"/>
      <c r="U24" s="204"/>
      <c r="V24" s="204"/>
      <c r="W24" s="115"/>
      <c r="X24" s="115"/>
      <c r="Y24" s="115"/>
      <c r="Z24" s="115"/>
      <c r="AA24" s="115"/>
      <c r="AB24" s="204"/>
      <c r="AC24" s="204"/>
      <c r="AD24" s="115"/>
      <c r="AE24" s="115"/>
      <c r="AF24" s="115"/>
      <c r="AG24" s="211"/>
      <c r="AH24" s="29">
        <f t="shared" si="0"/>
        <v>0</v>
      </c>
    </row>
    <row r="25" spans="1:34" ht="11.5" customHeight="1" x14ac:dyDescent="0.35">
      <c r="A25" s="106"/>
      <c r="B25" s="109">
        <v>0</v>
      </c>
      <c r="C25" s="207"/>
      <c r="D25" s="115"/>
      <c r="E25" s="115"/>
      <c r="F25" s="115"/>
      <c r="G25" s="204"/>
      <c r="H25" s="204"/>
      <c r="I25" s="115"/>
      <c r="J25" s="115"/>
      <c r="K25" s="115"/>
      <c r="L25" s="115"/>
      <c r="M25" s="115"/>
      <c r="N25" s="204"/>
      <c r="O25" s="204"/>
      <c r="P25" s="115"/>
      <c r="Q25" s="115"/>
      <c r="R25" s="115"/>
      <c r="S25" s="204"/>
      <c r="T25" s="115"/>
      <c r="U25" s="204"/>
      <c r="V25" s="204"/>
      <c r="W25" s="115"/>
      <c r="X25" s="115"/>
      <c r="Y25" s="115"/>
      <c r="Z25" s="115"/>
      <c r="AA25" s="115"/>
      <c r="AB25" s="204"/>
      <c r="AC25" s="204"/>
      <c r="AD25" s="115"/>
      <c r="AE25" s="115"/>
      <c r="AF25" s="115"/>
      <c r="AG25" s="211"/>
      <c r="AH25" s="29">
        <f t="shared" si="0"/>
        <v>0</v>
      </c>
    </row>
    <row r="26" spans="1:34" ht="11.5" customHeight="1" x14ac:dyDescent="0.35">
      <c r="A26" s="106"/>
      <c r="B26" s="109">
        <v>0</v>
      </c>
      <c r="C26" s="207"/>
      <c r="D26" s="115"/>
      <c r="E26" s="115"/>
      <c r="F26" s="115"/>
      <c r="G26" s="204"/>
      <c r="H26" s="204"/>
      <c r="I26" s="115"/>
      <c r="J26" s="115"/>
      <c r="K26" s="115"/>
      <c r="L26" s="115"/>
      <c r="M26" s="115"/>
      <c r="N26" s="204"/>
      <c r="O26" s="204"/>
      <c r="P26" s="115"/>
      <c r="Q26" s="115"/>
      <c r="R26" s="115"/>
      <c r="S26" s="204"/>
      <c r="T26" s="115"/>
      <c r="U26" s="204"/>
      <c r="V26" s="204"/>
      <c r="W26" s="115"/>
      <c r="X26" s="115"/>
      <c r="Y26" s="115"/>
      <c r="Z26" s="115"/>
      <c r="AA26" s="115"/>
      <c r="AB26" s="204"/>
      <c r="AC26" s="204"/>
      <c r="AD26" s="115"/>
      <c r="AE26" s="115"/>
      <c r="AF26" s="115"/>
      <c r="AG26" s="211"/>
      <c r="AH26" s="29">
        <f t="shared" si="0"/>
        <v>0</v>
      </c>
    </row>
    <row r="27" spans="1:34" ht="11.5" customHeight="1" x14ac:dyDescent="0.35">
      <c r="A27" s="106"/>
      <c r="B27" s="109">
        <v>0</v>
      </c>
      <c r="C27" s="207"/>
      <c r="D27" s="115"/>
      <c r="E27" s="115"/>
      <c r="F27" s="115"/>
      <c r="G27" s="204"/>
      <c r="H27" s="204"/>
      <c r="I27" s="115"/>
      <c r="J27" s="115"/>
      <c r="K27" s="115"/>
      <c r="L27" s="115"/>
      <c r="M27" s="115"/>
      <c r="N27" s="204"/>
      <c r="O27" s="204"/>
      <c r="P27" s="115"/>
      <c r="Q27" s="115"/>
      <c r="R27" s="115"/>
      <c r="S27" s="204"/>
      <c r="T27" s="115"/>
      <c r="U27" s="204"/>
      <c r="V27" s="204"/>
      <c r="W27" s="115"/>
      <c r="X27" s="115"/>
      <c r="Y27" s="115"/>
      <c r="Z27" s="115"/>
      <c r="AA27" s="115"/>
      <c r="AB27" s="204"/>
      <c r="AC27" s="204"/>
      <c r="AD27" s="115"/>
      <c r="AE27" s="115"/>
      <c r="AF27" s="115"/>
      <c r="AG27" s="211"/>
      <c r="AH27" s="29">
        <f t="shared" si="0"/>
        <v>0</v>
      </c>
    </row>
    <row r="28" spans="1:34" ht="11.5" customHeight="1" x14ac:dyDescent="0.35">
      <c r="A28" s="106"/>
      <c r="B28" s="109">
        <v>0</v>
      </c>
      <c r="C28" s="207"/>
      <c r="D28" s="115"/>
      <c r="E28" s="115"/>
      <c r="F28" s="115"/>
      <c r="G28" s="204"/>
      <c r="H28" s="204"/>
      <c r="I28" s="115"/>
      <c r="J28" s="115"/>
      <c r="K28" s="115"/>
      <c r="L28" s="115"/>
      <c r="M28" s="115"/>
      <c r="N28" s="204"/>
      <c r="O28" s="204"/>
      <c r="P28" s="115"/>
      <c r="Q28" s="115"/>
      <c r="R28" s="115"/>
      <c r="S28" s="204"/>
      <c r="T28" s="115"/>
      <c r="U28" s="204"/>
      <c r="V28" s="204"/>
      <c r="W28" s="115"/>
      <c r="X28" s="115"/>
      <c r="Y28" s="115"/>
      <c r="Z28" s="115"/>
      <c r="AA28" s="115"/>
      <c r="AB28" s="204"/>
      <c r="AC28" s="204"/>
      <c r="AD28" s="115"/>
      <c r="AE28" s="115"/>
      <c r="AF28" s="115"/>
      <c r="AG28" s="211"/>
      <c r="AH28" s="29">
        <f t="shared" si="0"/>
        <v>0</v>
      </c>
    </row>
    <row r="29" spans="1:34" x14ac:dyDescent="0.35">
      <c r="A29" s="106"/>
      <c r="B29" s="109">
        <v>0</v>
      </c>
      <c r="C29" s="207"/>
      <c r="D29" s="115"/>
      <c r="E29" s="115"/>
      <c r="F29" s="115"/>
      <c r="G29" s="204"/>
      <c r="H29" s="204"/>
      <c r="I29" s="115"/>
      <c r="J29" s="115"/>
      <c r="K29" s="115"/>
      <c r="L29" s="115"/>
      <c r="M29" s="115"/>
      <c r="N29" s="204"/>
      <c r="O29" s="204"/>
      <c r="P29" s="115"/>
      <c r="Q29" s="115"/>
      <c r="R29" s="115"/>
      <c r="S29" s="204"/>
      <c r="T29" s="115"/>
      <c r="U29" s="204"/>
      <c r="V29" s="204"/>
      <c r="W29" s="115"/>
      <c r="X29" s="115"/>
      <c r="Y29" s="115"/>
      <c r="Z29" s="115"/>
      <c r="AA29" s="115"/>
      <c r="AB29" s="204"/>
      <c r="AC29" s="204"/>
      <c r="AD29" s="115"/>
      <c r="AE29" s="115"/>
      <c r="AF29" s="115"/>
      <c r="AG29" s="211"/>
      <c r="AH29" s="29">
        <f t="shared" si="0"/>
        <v>0</v>
      </c>
    </row>
    <row r="30" spans="1:34" x14ac:dyDescent="0.35">
      <c r="A30" s="106"/>
      <c r="B30" s="109">
        <v>0</v>
      </c>
      <c r="C30" s="207"/>
      <c r="D30" s="115"/>
      <c r="E30" s="115"/>
      <c r="F30" s="115"/>
      <c r="G30" s="204"/>
      <c r="H30" s="204"/>
      <c r="I30" s="115"/>
      <c r="J30" s="115"/>
      <c r="K30" s="115"/>
      <c r="L30" s="115"/>
      <c r="M30" s="115"/>
      <c r="N30" s="204"/>
      <c r="O30" s="204"/>
      <c r="P30" s="115"/>
      <c r="Q30" s="115"/>
      <c r="R30" s="115"/>
      <c r="S30" s="204"/>
      <c r="T30" s="115"/>
      <c r="U30" s="204"/>
      <c r="V30" s="204"/>
      <c r="W30" s="115"/>
      <c r="X30" s="115"/>
      <c r="Y30" s="115"/>
      <c r="Z30" s="115"/>
      <c r="AA30" s="115"/>
      <c r="AB30" s="204"/>
      <c r="AC30" s="204"/>
      <c r="AD30" s="115"/>
      <c r="AE30" s="115"/>
      <c r="AF30" s="115"/>
      <c r="AG30" s="211"/>
      <c r="AH30" s="29">
        <f t="shared" si="0"/>
        <v>0</v>
      </c>
    </row>
    <row r="31" spans="1:34" x14ac:dyDescent="0.35">
      <c r="A31" s="106"/>
      <c r="B31" s="109">
        <v>0</v>
      </c>
      <c r="C31" s="207"/>
      <c r="D31" s="115"/>
      <c r="E31" s="115"/>
      <c r="F31" s="115"/>
      <c r="G31" s="204"/>
      <c r="H31" s="204"/>
      <c r="I31" s="115"/>
      <c r="J31" s="115"/>
      <c r="K31" s="115"/>
      <c r="L31" s="115"/>
      <c r="M31" s="115"/>
      <c r="N31" s="204"/>
      <c r="O31" s="204"/>
      <c r="P31" s="115"/>
      <c r="Q31" s="115"/>
      <c r="R31" s="115"/>
      <c r="S31" s="204"/>
      <c r="T31" s="115"/>
      <c r="U31" s="204"/>
      <c r="V31" s="204"/>
      <c r="W31" s="115"/>
      <c r="X31" s="115"/>
      <c r="Y31" s="115"/>
      <c r="Z31" s="115"/>
      <c r="AA31" s="115"/>
      <c r="AB31" s="204"/>
      <c r="AC31" s="204"/>
      <c r="AD31" s="115"/>
      <c r="AE31" s="115"/>
      <c r="AF31" s="115"/>
      <c r="AG31" s="211"/>
      <c r="AH31" s="29">
        <f t="shared" si="0"/>
        <v>0</v>
      </c>
    </row>
    <row r="32" spans="1:34" x14ac:dyDescent="0.35">
      <c r="A32" s="106"/>
      <c r="B32" s="109">
        <v>0</v>
      </c>
      <c r="C32" s="207"/>
      <c r="D32" s="115"/>
      <c r="E32" s="115"/>
      <c r="F32" s="115"/>
      <c r="G32" s="204"/>
      <c r="H32" s="204"/>
      <c r="I32" s="115"/>
      <c r="J32" s="115"/>
      <c r="K32" s="115"/>
      <c r="L32" s="115"/>
      <c r="M32" s="115"/>
      <c r="N32" s="204"/>
      <c r="O32" s="204"/>
      <c r="P32" s="115"/>
      <c r="Q32" s="115"/>
      <c r="R32" s="115"/>
      <c r="S32" s="204"/>
      <c r="T32" s="115"/>
      <c r="U32" s="204"/>
      <c r="V32" s="204"/>
      <c r="W32" s="115"/>
      <c r="X32" s="115"/>
      <c r="Y32" s="115"/>
      <c r="Z32" s="115"/>
      <c r="AA32" s="115"/>
      <c r="AB32" s="204"/>
      <c r="AC32" s="204"/>
      <c r="AD32" s="115"/>
      <c r="AE32" s="115"/>
      <c r="AF32" s="115"/>
      <c r="AG32" s="211"/>
      <c r="AH32" s="29">
        <f t="shared" si="0"/>
        <v>0</v>
      </c>
    </row>
    <row r="33" spans="1:34" x14ac:dyDescent="0.35">
      <c r="A33" s="106"/>
      <c r="B33" s="109">
        <v>0</v>
      </c>
      <c r="C33" s="207"/>
      <c r="D33" s="115"/>
      <c r="E33" s="115"/>
      <c r="F33" s="115"/>
      <c r="G33" s="204"/>
      <c r="H33" s="204"/>
      <c r="I33" s="115"/>
      <c r="J33" s="115"/>
      <c r="K33" s="115"/>
      <c r="L33" s="115"/>
      <c r="M33" s="115"/>
      <c r="N33" s="204"/>
      <c r="O33" s="204"/>
      <c r="P33" s="115"/>
      <c r="Q33" s="115"/>
      <c r="R33" s="115"/>
      <c r="S33" s="204"/>
      <c r="T33" s="115"/>
      <c r="U33" s="204"/>
      <c r="V33" s="204"/>
      <c r="W33" s="115"/>
      <c r="X33" s="115"/>
      <c r="Y33" s="115"/>
      <c r="Z33" s="115"/>
      <c r="AA33" s="115"/>
      <c r="AB33" s="204"/>
      <c r="AC33" s="204"/>
      <c r="AD33" s="115"/>
      <c r="AE33" s="115"/>
      <c r="AF33" s="115"/>
      <c r="AG33" s="211"/>
      <c r="AH33" s="29">
        <f t="shared" si="0"/>
        <v>0</v>
      </c>
    </row>
    <row r="34" spans="1:34" ht="12.5" thickBot="1" x14ac:dyDescent="0.4">
      <c r="A34" s="111"/>
      <c r="B34" s="112">
        <v>0</v>
      </c>
      <c r="C34" s="208"/>
      <c r="D34" s="116"/>
      <c r="E34" s="116"/>
      <c r="F34" s="116"/>
      <c r="G34" s="205"/>
      <c r="H34" s="205"/>
      <c r="I34" s="116"/>
      <c r="J34" s="116"/>
      <c r="K34" s="116"/>
      <c r="L34" s="116"/>
      <c r="M34" s="116"/>
      <c r="N34" s="205"/>
      <c r="O34" s="205"/>
      <c r="P34" s="116"/>
      <c r="Q34" s="116"/>
      <c r="R34" s="116"/>
      <c r="S34" s="205"/>
      <c r="T34" s="116"/>
      <c r="U34" s="205"/>
      <c r="V34" s="205"/>
      <c r="W34" s="116"/>
      <c r="X34" s="116"/>
      <c r="Y34" s="116"/>
      <c r="Z34" s="116"/>
      <c r="AA34" s="116"/>
      <c r="AB34" s="205"/>
      <c r="AC34" s="205"/>
      <c r="AD34" s="117"/>
      <c r="AE34" s="117"/>
      <c r="AF34" s="117"/>
      <c r="AG34" s="212"/>
      <c r="AH34" s="29">
        <f t="shared" si="0"/>
        <v>0</v>
      </c>
    </row>
    <row r="35" spans="1:34" ht="15.65" customHeight="1" thickTop="1" thickBot="1" x14ac:dyDescent="0.4">
      <c r="A35" s="376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7"/>
      <c r="AD35" s="360" t="s">
        <v>56</v>
      </c>
      <c r="AE35" s="361"/>
      <c r="AF35" s="361"/>
      <c r="AG35" s="362"/>
      <c r="AH35" s="31">
        <f>SUM(AH9:AH34)</f>
        <v>0</v>
      </c>
    </row>
    <row r="36" spans="1:34" ht="12.5" thickTop="1" x14ac:dyDescent="0.35">
      <c r="A36" s="357" t="s">
        <v>52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7" t="s">
        <v>55</v>
      </c>
      <c r="AB36" s="358"/>
      <c r="AC36" s="358"/>
      <c r="AD36" s="358"/>
      <c r="AE36" s="358"/>
      <c r="AF36" s="358"/>
      <c r="AG36" s="358"/>
      <c r="AH36" s="358"/>
    </row>
    <row r="37" spans="1:34" x14ac:dyDescent="0.35">
      <c r="A37" s="357" t="s">
        <v>51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 t="s">
        <v>54</v>
      </c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 t="s">
        <v>53</v>
      </c>
      <c r="AB37" s="357"/>
      <c r="AC37" s="357"/>
      <c r="AD37" s="357"/>
      <c r="AE37" s="357"/>
      <c r="AF37" s="357"/>
      <c r="AG37" s="357"/>
      <c r="AH37" s="357"/>
    </row>
    <row r="38" spans="1:34" x14ac:dyDescent="0.35">
      <c r="A38" s="357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</row>
    <row r="39" spans="1:34" x14ac:dyDescent="0.35">
      <c r="A39" s="357" t="s">
        <v>229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</row>
    <row r="40" spans="1:34" x14ac:dyDescent="0.35">
      <c r="A40" s="357" t="s">
        <v>51</v>
      </c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 t="s">
        <v>54</v>
      </c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 t="s">
        <v>2</v>
      </c>
      <c r="AB40" s="357"/>
      <c r="AC40" s="357"/>
      <c r="AD40" s="357"/>
      <c r="AE40" s="357"/>
      <c r="AF40" s="357"/>
      <c r="AG40" s="357"/>
      <c r="AH40" s="357"/>
    </row>
    <row r="41" spans="1:34" x14ac:dyDescent="0.35">
      <c r="A41" s="359" t="str">
        <f>'Súhrnný výkaz 4Q 2022'!A1:D1</f>
        <v xml:space="preserve">Prijímateľ finančného príspevku: </v>
      </c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</row>
    <row r="42" spans="1:34" x14ac:dyDescent="0.35">
      <c r="A42" s="359" t="str">
        <f>'Súhrnný výkaz 4Q 2022'!A2:D2</f>
        <v xml:space="preserve">IČO: </v>
      </c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</row>
    <row r="43" spans="1:34" x14ac:dyDescent="0.35">
      <c r="A43" s="359" t="str">
        <f>'Súhrnný výkaz 4Q 2022'!A3:D3</f>
        <v xml:space="preserve">Číslo zmluvy o poskytnutí finančného príspevku: </v>
      </c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</row>
    <row r="44" spans="1:34" x14ac:dyDescent="0.35">
      <c r="A44" s="359" t="str">
        <f>'Súhrnný výkaz 4Q 2022'!A4:D4</f>
        <v xml:space="preserve">Názov a adresa zariadenia sociálnej služby: </v>
      </c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</row>
    <row r="45" spans="1:34" x14ac:dyDescent="0.35">
      <c r="A45" s="359" t="str">
        <f>'Súhrnný výkaz 4Q 2022'!A5:D5</f>
        <v xml:space="preserve">Druh sociálnej služby (napr. denný stacionár a pod.): 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</row>
    <row r="46" spans="1:34" ht="12.5" thickBot="1" x14ac:dyDescent="0.4">
      <c r="A46" s="366"/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</row>
    <row r="47" spans="1:34" ht="13" thickTop="1" thickBot="1" x14ac:dyDescent="0.4">
      <c r="A47" s="39" t="s">
        <v>18</v>
      </c>
      <c r="B47" s="40" t="s">
        <v>13</v>
      </c>
      <c r="C47" s="41">
        <v>1</v>
      </c>
      <c r="D47" s="42">
        <v>2</v>
      </c>
      <c r="E47" s="42">
        <v>3</v>
      </c>
      <c r="F47" s="42">
        <v>4</v>
      </c>
      <c r="G47" s="42">
        <v>5</v>
      </c>
      <c r="H47" s="42">
        <v>6</v>
      </c>
      <c r="I47" s="42">
        <v>7</v>
      </c>
      <c r="J47" s="42">
        <v>8</v>
      </c>
      <c r="K47" s="42">
        <v>9</v>
      </c>
      <c r="L47" s="42">
        <v>10</v>
      </c>
      <c r="M47" s="42">
        <v>11</v>
      </c>
      <c r="N47" s="42">
        <v>12</v>
      </c>
      <c r="O47" s="42">
        <v>13</v>
      </c>
      <c r="P47" s="42">
        <v>14</v>
      </c>
      <c r="Q47" s="42">
        <v>15</v>
      </c>
      <c r="R47" s="42">
        <v>16</v>
      </c>
      <c r="S47" s="42">
        <v>17</v>
      </c>
      <c r="T47" s="42">
        <v>18</v>
      </c>
      <c r="U47" s="42">
        <v>19</v>
      </c>
      <c r="V47" s="42">
        <v>20</v>
      </c>
      <c r="W47" s="42">
        <v>21</v>
      </c>
      <c r="X47" s="42">
        <v>22</v>
      </c>
      <c r="Y47" s="42">
        <v>23</v>
      </c>
      <c r="Z47" s="42">
        <v>24</v>
      </c>
      <c r="AA47" s="42">
        <v>25</v>
      </c>
      <c r="AB47" s="42">
        <v>26</v>
      </c>
      <c r="AC47" s="42">
        <v>27</v>
      </c>
      <c r="AD47" s="42">
        <v>28</v>
      </c>
      <c r="AE47" s="42">
        <v>29</v>
      </c>
      <c r="AF47" s="42">
        <v>30</v>
      </c>
      <c r="AG47" s="43">
        <v>31</v>
      </c>
      <c r="AH47" s="44" t="s">
        <v>50</v>
      </c>
    </row>
    <row r="48" spans="1:34" ht="12.5" thickTop="1" x14ac:dyDescent="0.35">
      <c r="A48" s="118"/>
      <c r="B48" s="107">
        <v>0</v>
      </c>
      <c r="C48" s="206"/>
      <c r="D48" s="114"/>
      <c r="E48" s="114"/>
      <c r="F48" s="114"/>
      <c r="G48" s="203"/>
      <c r="H48" s="203"/>
      <c r="I48" s="114"/>
      <c r="J48" s="114"/>
      <c r="K48" s="114"/>
      <c r="L48" s="114"/>
      <c r="M48" s="114"/>
      <c r="N48" s="203"/>
      <c r="O48" s="203"/>
      <c r="P48" s="114"/>
      <c r="Q48" s="114"/>
      <c r="R48" s="114"/>
      <c r="S48" s="203"/>
      <c r="T48" s="114"/>
      <c r="U48" s="203"/>
      <c r="V48" s="203"/>
      <c r="W48" s="114"/>
      <c r="X48" s="114"/>
      <c r="Y48" s="114"/>
      <c r="Z48" s="114"/>
      <c r="AA48" s="114"/>
      <c r="AB48" s="203"/>
      <c r="AC48" s="203"/>
      <c r="AD48" s="114"/>
      <c r="AE48" s="114"/>
      <c r="AF48" s="114"/>
      <c r="AG48" s="210"/>
      <c r="AH48" s="29">
        <f>SUM(C48:AG48)</f>
        <v>0</v>
      </c>
    </row>
    <row r="49" spans="1:34" x14ac:dyDescent="0.35">
      <c r="A49" s="106"/>
      <c r="B49" s="109">
        <v>0</v>
      </c>
      <c r="C49" s="207"/>
      <c r="D49" s="115"/>
      <c r="E49" s="115"/>
      <c r="F49" s="115"/>
      <c r="G49" s="204"/>
      <c r="H49" s="204"/>
      <c r="I49" s="115"/>
      <c r="J49" s="115"/>
      <c r="K49" s="115"/>
      <c r="L49" s="115"/>
      <c r="M49" s="115"/>
      <c r="N49" s="204"/>
      <c r="O49" s="204"/>
      <c r="P49" s="115"/>
      <c r="Q49" s="115"/>
      <c r="R49" s="115"/>
      <c r="S49" s="204"/>
      <c r="T49" s="115"/>
      <c r="U49" s="204"/>
      <c r="V49" s="204"/>
      <c r="W49" s="115"/>
      <c r="X49" s="115"/>
      <c r="Y49" s="115"/>
      <c r="Z49" s="115"/>
      <c r="AA49" s="115"/>
      <c r="AB49" s="204"/>
      <c r="AC49" s="204"/>
      <c r="AD49" s="115"/>
      <c r="AE49" s="115"/>
      <c r="AF49" s="115"/>
      <c r="AG49" s="211"/>
      <c r="AH49" s="29">
        <f t="shared" ref="AH49:AH73" si="1">SUM(C49:AG49)</f>
        <v>0</v>
      </c>
    </row>
    <row r="50" spans="1:34" x14ac:dyDescent="0.35">
      <c r="A50" s="106"/>
      <c r="B50" s="109">
        <v>0</v>
      </c>
      <c r="C50" s="207"/>
      <c r="D50" s="115"/>
      <c r="E50" s="115"/>
      <c r="F50" s="115"/>
      <c r="G50" s="204"/>
      <c r="H50" s="204"/>
      <c r="I50" s="115"/>
      <c r="J50" s="115"/>
      <c r="K50" s="115"/>
      <c r="L50" s="115"/>
      <c r="M50" s="115"/>
      <c r="N50" s="204"/>
      <c r="O50" s="204"/>
      <c r="P50" s="115"/>
      <c r="Q50" s="115"/>
      <c r="R50" s="115"/>
      <c r="S50" s="204"/>
      <c r="T50" s="115"/>
      <c r="U50" s="204"/>
      <c r="V50" s="204"/>
      <c r="W50" s="115"/>
      <c r="X50" s="115"/>
      <c r="Y50" s="115"/>
      <c r="Z50" s="115"/>
      <c r="AA50" s="115"/>
      <c r="AB50" s="204"/>
      <c r="AC50" s="204"/>
      <c r="AD50" s="115"/>
      <c r="AE50" s="115"/>
      <c r="AF50" s="115"/>
      <c r="AG50" s="211"/>
      <c r="AH50" s="29">
        <f t="shared" si="1"/>
        <v>0</v>
      </c>
    </row>
    <row r="51" spans="1:34" x14ac:dyDescent="0.35">
      <c r="A51" s="106"/>
      <c r="B51" s="109">
        <v>0</v>
      </c>
      <c r="C51" s="207"/>
      <c r="D51" s="115"/>
      <c r="E51" s="115"/>
      <c r="F51" s="115"/>
      <c r="G51" s="204"/>
      <c r="H51" s="204"/>
      <c r="I51" s="115"/>
      <c r="J51" s="115"/>
      <c r="K51" s="115"/>
      <c r="L51" s="115"/>
      <c r="M51" s="115"/>
      <c r="N51" s="204"/>
      <c r="O51" s="204"/>
      <c r="P51" s="115"/>
      <c r="Q51" s="115"/>
      <c r="R51" s="115"/>
      <c r="S51" s="204"/>
      <c r="T51" s="115"/>
      <c r="U51" s="204"/>
      <c r="V51" s="204"/>
      <c r="W51" s="115"/>
      <c r="X51" s="115"/>
      <c r="Y51" s="115"/>
      <c r="Z51" s="115"/>
      <c r="AA51" s="115"/>
      <c r="AB51" s="204"/>
      <c r="AC51" s="204"/>
      <c r="AD51" s="115"/>
      <c r="AE51" s="115"/>
      <c r="AF51" s="115"/>
      <c r="AG51" s="211"/>
      <c r="AH51" s="29">
        <f t="shared" si="1"/>
        <v>0</v>
      </c>
    </row>
    <row r="52" spans="1:34" x14ac:dyDescent="0.35">
      <c r="A52" s="106"/>
      <c r="B52" s="109">
        <v>0</v>
      </c>
      <c r="C52" s="207"/>
      <c r="D52" s="115"/>
      <c r="E52" s="115"/>
      <c r="F52" s="115"/>
      <c r="G52" s="204"/>
      <c r="H52" s="204"/>
      <c r="I52" s="115"/>
      <c r="J52" s="115"/>
      <c r="K52" s="115"/>
      <c r="L52" s="115"/>
      <c r="M52" s="115"/>
      <c r="N52" s="204"/>
      <c r="O52" s="204"/>
      <c r="P52" s="115"/>
      <c r="Q52" s="115"/>
      <c r="R52" s="115"/>
      <c r="S52" s="204"/>
      <c r="T52" s="115"/>
      <c r="U52" s="204"/>
      <c r="V52" s="204"/>
      <c r="W52" s="115"/>
      <c r="X52" s="115"/>
      <c r="Y52" s="115"/>
      <c r="Z52" s="115"/>
      <c r="AA52" s="115"/>
      <c r="AB52" s="204"/>
      <c r="AC52" s="204"/>
      <c r="AD52" s="115"/>
      <c r="AE52" s="115"/>
      <c r="AF52" s="115"/>
      <c r="AG52" s="211"/>
      <c r="AH52" s="29">
        <f t="shared" si="1"/>
        <v>0</v>
      </c>
    </row>
    <row r="53" spans="1:34" x14ac:dyDescent="0.35">
      <c r="A53" s="106"/>
      <c r="B53" s="109">
        <v>0</v>
      </c>
      <c r="C53" s="207"/>
      <c r="D53" s="115"/>
      <c r="E53" s="115"/>
      <c r="F53" s="115"/>
      <c r="G53" s="204"/>
      <c r="H53" s="204"/>
      <c r="I53" s="115"/>
      <c r="J53" s="115"/>
      <c r="K53" s="115"/>
      <c r="L53" s="115"/>
      <c r="M53" s="115"/>
      <c r="N53" s="204"/>
      <c r="O53" s="204"/>
      <c r="P53" s="115"/>
      <c r="Q53" s="115"/>
      <c r="R53" s="115"/>
      <c r="S53" s="204"/>
      <c r="T53" s="115"/>
      <c r="U53" s="204"/>
      <c r="V53" s="204"/>
      <c r="W53" s="115"/>
      <c r="X53" s="115"/>
      <c r="Y53" s="115"/>
      <c r="Z53" s="115"/>
      <c r="AA53" s="115"/>
      <c r="AB53" s="204"/>
      <c r="AC53" s="204"/>
      <c r="AD53" s="115"/>
      <c r="AE53" s="115"/>
      <c r="AF53" s="115"/>
      <c r="AG53" s="211"/>
      <c r="AH53" s="29">
        <f t="shared" si="1"/>
        <v>0</v>
      </c>
    </row>
    <row r="54" spans="1:34" x14ac:dyDescent="0.35">
      <c r="A54" s="106"/>
      <c r="B54" s="109">
        <v>0</v>
      </c>
      <c r="C54" s="207"/>
      <c r="D54" s="115"/>
      <c r="E54" s="115"/>
      <c r="F54" s="115"/>
      <c r="G54" s="204"/>
      <c r="H54" s="204"/>
      <c r="I54" s="115"/>
      <c r="J54" s="115"/>
      <c r="K54" s="115"/>
      <c r="L54" s="115"/>
      <c r="M54" s="115"/>
      <c r="N54" s="204"/>
      <c r="O54" s="204"/>
      <c r="P54" s="115"/>
      <c r="Q54" s="115"/>
      <c r="R54" s="115"/>
      <c r="S54" s="204"/>
      <c r="T54" s="115"/>
      <c r="U54" s="204"/>
      <c r="V54" s="204"/>
      <c r="W54" s="115"/>
      <c r="X54" s="115"/>
      <c r="Y54" s="115"/>
      <c r="Z54" s="115"/>
      <c r="AA54" s="115"/>
      <c r="AB54" s="204"/>
      <c r="AC54" s="204"/>
      <c r="AD54" s="115"/>
      <c r="AE54" s="115"/>
      <c r="AF54" s="115"/>
      <c r="AG54" s="211"/>
      <c r="AH54" s="29">
        <f t="shared" si="1"/>
        <v>0</v>
      </c>
    </row>
    <row r="55" spans="1:34" x14ac:dyDescent="0.35">
      <c r="A55" s="106"/>
      <c r="B55" s="109">
        <v>0</v>
      </c>
      <c r="C55" s="207"/>
      <c r="D55" s="115"/>
      <c r="E55" s="115"/>
      <c r="F55" s="115"/>
      <c r="G55" s="204"/>
      <c r="H55" s="204"/>
      <c r="I55" s="115"/>
      <c r="J55" s="115"/>
      <c r="K55" s="115"/>
      <c r="L55" s="115"/>
      <c r="M55" s="115"/>
      <c r="N55" s="204"/>
      <c r="O55" s="204"/>
      <c r="P55" s="115"/>
      <c r="Q55" s="115"/>
      <c r="R55" s="115"/>
      <c r="S55" s="204"/>
      <c r="T55" s="115"/>
      <c r="U55" s="204"/>
      <c r="V55" s="204"/>
      <c r="W55" s="115"/>
      <c r="X55" s="115"/>
      <c r="Y55" s="115"/>
      <c r="Z55" s="115"/>
      <c r="AA55" s="115"/>
      <c r="AB55" s="204"/>
      <c r="AC55" s="204"/>
      <c r="AD55" s="115"/>
      <c r="AE55" s="115"/>
      <c r="AF55" s="115"/>
      <c r="AG55" s="211"/>
      <c r="AH55" s="29">
        <f t="shared" si="1"/>
        <v>0</v>
      </c>
    </row>
    <row r="56" spans="1:34" x14ac:dyDescent="0.35">
      <c r="A56" s="106"/>
      <c r="B56" s="109">
        <v>0</v>
      </c>
      <c r="C56" s="207"/>
      <c r="D56" s="115"/>
      <c r="E56" s="115"/>
      <c r="F56" s="115"/>
      <c r="G56" s="204"/>
      <c r="H56" s="204"/>
      <c r="I56" s="115"/>
      <c r="J56" s="115"/>
      <c r="K56" s="115"/>
      <c r="L56" s="115"/>
      <c r="M56" s="115"/>
      <c r="N56" s="204"/>
      <c r="O56" s="204"/>
      <c r="P56" s="115"/>
      <c r="Q56" s="115"/>
      <c r="R56" s="115"/>
      <c r="S56" s="204"/>
      <c r="T56" s="115"/>
      <c r="U56" s="204"/>
      <c r="V56" s="204"/>
      <c r="W56" s="115"/>
      <c r="X56" s="115"/>
      <c r="Y56" s="115"/>
      <c r="Z56" s="115"/>
      <c r="AA56" s="115"/>
      <c r="AB56" s="204"/>
      <c r="AC56" s="204"/>
      <c r="AD56" s="115"/>
      <c r="AE56" s="115"/>
      <c r="AF56" s="115"/>
      <c r="AG56" s="211"/>
      <c r="AH56" s="29">
        <f t="shared" si="1"/>
        <v>0</v>
      </c>
    </row>
    <row r="57" spans="1:34" x14ac:dyDescent="0.35">
      <c r="A57" s="106"/>
      <c r="B57" s="109">
        <v>0</v>
      </c>
      <c r="C57" s="207"/>
      <c r="D57" s="115"/>
      <c r="E57" s="115"/>
      <c r="F57" s="115"/>
      <c r="G57" s="204"/>
      <c r="H57" s="204"/>
      <c r="I57" s="115"/>
      <c r="J57" s="115"/>
      <c r="K57" s="115"/>
      <c r="L57" s="115"/>
      <c r="M57" s="115"/>
      <c r="N57" s="204"/>
      <c r="O57" s="204"/>
      <c r="P57" s="115"/>
      <c r="Q57" s="115"/>
      <c r="R57" s="115"/>
      <c r="S57" s="204"/>
      <c r="T57" s="115"/>
      <c r="U57" s="204"/>
      <c r="V57" s="204"/>
      <c r="W57" s="115"/>
      <c r="X57" s="115"/>
      <c r="Y57" s="115"/>
      <c r="Z57" s="115"/>
      <c r="AA57" s="115"/>
      <c r="AB57" s="204"/>
      <c r="AC57" s="204"/>
      <c r="AD57" s="115"/>
      <c r="AE57" s="115"/>
      <c r="AF57" s="115"/>
      <c r="AG57" s="211"/>
      <c r="AH57" s="29">
        <f t="shared" si="1"/>
        <v>0</v>
      </c>
    </row>
    <row r="58" spans="1:34" x14ac:dyDescent="0.35">
      <c r="A58" s="106"/>
      <c r="B58" s="109">
        <v>0</v>
      </c>
      <c r="C58" s="207"/>
      <c r="D58" s="115"/>
      <c r="E58" s="115"/>
      <c r="F58" s="115"/>
      <c r="G58" s="204"/>
      <c r="H58" s="204"/>
      <c r="I58" s="115"/>
      <c r="J58" s="115"/>
      <c r="K58" s="115"/>
      <c r="L58" s="115"/>
      <c r="M58" s="115"/>
      <c r="N58" s="204"/>
      <c r="O58" s="204"/>
      <c r="P58" s="115"/>
      <c r="Q58" s="115"/>
      <c r="R58" s="115"/>
      <c r="S58" s="204"/>
      <c r="T58" s="115"/>
      <c r="U58" s="204"/>
      <c r="V58" s="204"/>
      <c r="W58" s="115"/>
      <c r="X58" s="115"/>
      <c r="Y58" s="115"/>
      <c r="Z58" s="115"/>
      <c r="AA58" s="115"/>
      <c r="AB58" s="204"/>
      <c r="AC58" s="204"/>
      <c r="AD58" s="115"/>
      <c r="AE58" s="115"/>
      <c r="AF58" s="115"/>
      <c r="AG58" s="211"/>
      <c r="AH58" s="29">
        <f t="shared" si="1"/>
        <v>0</v>
      </c>
    </row>
    <row r="59" spans="1:34" x14ac:dyDescent="0.35">
      <c r="A59" s="106"/>
      <c r="B59" s="109">
        <v>0</v>
      </c>
      <c r="C59" s="207"/>
      <c r="D59" s="115"/>
      <c r="E59" s="115"/>
      <c r="F59" s="115"/>
      <c r="G59" s="204"/>
      <c r="H59" s="204"/>
      <c r="I59" s="115"/>
      <c r="J59" s="115"/>
      <c r="K59" s="115"/>
      <c r="L59" s="115"/>
      <c r="M59" s="115"/>
      <c r="N59" s="204"/>
      <c r="O59" s="204"/>
      <c r="P59" s="115"/>
      <c r="Q59" s="115"/>
      <c r="R59" s="115"/>
      <c r="S59" s="204"/>
      <c r="T59" s="115"/>
      <c r="U59" s="204"/>
      <c r="V59" s="204"/>
      <c r="W59" s="115"/>
      <c r="X59" s="115"/>
      <c r="Y59" s="115"/>
      <c r="Z59" s="115"/>
      <c r="AA59" s="115"/>
      <c r="AB59" s="204"/>
      <c r="AC59" s="204"/>
      <c r="AD59" s="115"/>
      <c r="AE59" s="115"/>
      <c r="AF59" s="115"/>
      <c r="AG59" s="211"/>
      <c r="AH59" s="29">
        <f t="shared" si="1"/>
        <v>0</v>
      </c>
    </row>
    <row r="60" spans="1:34" x14ac:dyDescent="0.35">
      <c r="A60" s="106"/>
      <c r="B60" s="109">
        <v>0</v>
      </c>
      <c r="C60" s="207"/>
      <c r="D60" s="115"/>
      <c r="E60" s="115"/>
      <c r="F60" s="115"/>
      <c r="G60" s="204"/>
      <c r="H60" s="204"/>
      <c r="I60" s="115"/>
      <c r="J60" s="115"/>
      <c r="K60" s="115"/>
      <c r="L60" s="115"/>
      <c r="M60" s="115"/>
      <c r="N60" s="204"/>
      <c r="O60" s="204"/>
      <c r="P60" s="115"/>
      <c r="Q60" s="115"/>
      <c r="R60" s="115"/>
      <c r="S60" s="204"/>
      <c r="T60" s="115"/>
      <c r="U60" s="204"/>
      <c r="V60" s="204"/>
      <c r="W60" s="115"/>
      <c r="X60" s="115"/>
      <c r="Y60" s="115"/>
      <c r="Z60" s="115"/>
      <c r="AA60" s="115"/>
      <c r="AB60" s="204"/>
      <c r="AC60" s="204"/>
      <c r="AD60" s="115"/>
      <c r="AE60" s="115"/>
      <c r="AF60" s="115"/>
      <c r="AG60" s="211"/>
      <c r="AH60" s="29">
        <f t="shared" si="1"/>
        <v>0</v>
      </c>
    </row>
    <row r="61" spans="1:34" x14ac:dyDescent="0.35">
      <c r="A61" s="106"/>
      <c r="B61" s="109">
        <v>0</v>
      </c>
      <c r="C61" s="207"/>
      <c r="D61" s="115"/>
      <c r="E61" s="115"/>
      <c r="F61" s="115"/>
      <c r="G61" s="204"/>
      <c r="H61" s="204"/>
      <c r="I61" s="115"/>
      <c r="J61" s="115"/>
      <c r="K61" s="115"/>
      <c r="L61" s="115"/>
      <c r="M61" s="115"/>
      <c r="N61" s="204"/>
      <c r="O61" s="204"/>
      <c r="P61" s="115"/>
      <c r="Q61" s="115"/>
      <c r="R61" s="115"/>
      <c r="S61" s="204"/>
      <c r="T61" s="115"/>
      <c r="U61" s="204"/>
      <c r="V61" s="204"/>
      <c r="W61" s="115"/>
      <c r="X61" s="115"/>
      <c r="Y61" s="115"/>
      <c r="Z61" s="115"/>
      <c r="AA61" s="115"/>
      <c r="AB61" s="204"/>
      <c r="AC61" s="204"/>
      <c r="AD61" s="115"/>
      <c r="AE61" s="115"/>
      <c r="AF61" s="115"/>
      <c r="AG61" s="211"/>
      <c r="AH61" s="29">
        <f t="shared" si="1"/>
        <v>0</v>
      </c>
    </row>
    <row r="62" spans="1:34" x14ac:dyDescent="0.35">
      <c r="A62" s="106"/>
      <c r="B62" s="109">
        <v>0</v>
      </c>
      <c r="C62" s="207"/>
      <c r="D62" s="115"/>
      <c r="E62" s="115"/>
      <c r="F62" s="115"/>
      <c r="G62" s="204"/>
      <c r="H62" s="204"/>
      <c r="I62" s="115"/>
      <c r="J62" s="115"/>
      <c r="K62" s="115"/>
      <c r="L62" s="115"/>
      <c r="M62" s="115"/>
      <c r="N62" s="204"/>
      <c r="O62" s="204"/>
      <c r="P62" s="115"/>
      <c r="Q62" s="115"/>
      <c r="R62" s="115"/>
      <c r="S62" s="204"/>
      <c r="T62" s="115"/>
      <c r="U62" s="204"/>
      <c r="V62" s="204"/>
      <c r="W62" s="115"/>
      <c r="X62" s="115"/>
      <c r="Y62" s="115"/>
      <c r="Z62" s="115"/>
      <c r="AA62" s="115"/>
      <c r="AB62" s="204"/>
      <c r="AC62" s="204"/>
      <c r="AD62" s="115"/>
      <c r="AE62" s="115"/>
      <c r="AF62" s="115"/>
      <c r="AG62" s="211"/>
      <c r="AH62" s="29">
        <f t="shared" si="1"/>
        <v>0</v>
      </c>
    </row>
    <row r="63" spans="1:34" x14ac:dyDescent="0.35">
      <c r="A63" s="106"/>
      <c r="B63" s="109">
        <v>0</v>
      </c>
      <c r="C63" s="207"/>
      <c r="D63" s="115"/>
      <c r="E63" s="115"/>
      <c r="F63" s="115"/>
      <c r="G63" s="204"/>
      <c r="H63" s="204"/>
      <c r="I63" s="115"/>
      <c r="J63" s="115"/>
      <c r="K63" s="115"/>
      <c r="L63" s="115"/>
      <c r="M63" s="115"/>
      <c r="N63" s="204"/>
      <c r="O63" s="204"/>
      <c r="P63" s="115"/>
      <c r="Q63" s="115"/>
      <c r="R63" s="115"/>
      <c r="S63" s="204"/>
      <c r="T63" s="115"/>
      <c r="U63" s="204"/>
      <c r="V63" s="204"/>
      <c r="W63" s="115"/>
      <c r="X63" s="115"/>
      <c r="Y63" s="115"/>
      <c r="Z63" s="115"/>
      <c r="AA63" s="115"/>
      <c r="AB63" s="204"/>
      <c r="AC63" s="204"/>
      <c r="AD63" s="115"/>
      <c r="AE63" s="115"/>
      <c r="AF63" s="115"/>
      <c r="AG63" s="211"/>
      <c r="AH63" s="29">
        <f t="shared" si="1"/>
        <v>0</v>
      </c>
    </row>
    <row r="64" spans="1:34" x14ac:dyDescent="0.35">
      <c r="A64" s="106"/>
      <c r="B64" s="109">
        <v>0</v>
      </c>
      <c r="C64" s="207"/>
      <c r="D64" s="115"/>
      <c r="E64" s="115"/>
      <c r="F64" s="115"/>
      <c r="G64" s="204"/>
      <c r="H64" s="204"/>
      <c r="I64" s="115"/>
      <c r="J64" s="115"/>
      <c r="K64" s="115"/>
      <c r="L64" s="115"/>
      <c r="M64" s="115"/>
      <c r="N64" s="204"/>
      <c r="O64" s="204"/>
      <c r="P64" s="115"/>
      <c r="Q64" s="115"/>
      <c r="R64" s="115"/>
      <c r="S64" s="204"/>
      <c r="T64" s="115"/>
      <c r="U64" s="204"/>
      <c r="V64" s="204"/>
      <c r="W64" s="115"/>
      <c r="X64" s="115"/>
      <c r="Y64" s="115"/>
      <c r="Z64" s="115"/>
      <c r="AA64" s="115"/>
      <c r="AB64" s="204"/>
      <c r="AC64" s="204"/>
      <c r="AD64" s="115"/>
      <c r="AE64" s="115"/>
      <c r="AF64" s="115"/>
      <c r="AG64" s="211"/>
      <c r="AH64" s="29">
        <f t="shared" si="1"/>
        <v>0</v>
      </c>
    </row>
    <row r="65" spans="1:34" x14ac:dyDescent="0.35">
      <c r="A65" s="106"/>
      <c r="B65" s="109">
        <v>0</v>
      </c>
      <c r="C65" s="207"/>
      <c r="D65" s="115"/>
      <c r="E65" s="115"/>
      <c r="F65" s="115"/>
      <c r="G65" s="204"/>
      <c r="H65" s="204"/>
      <c r="I65" s="115"/>
      <c r="J65" s="115"/>
      <c r="K65" s="115"/>
      <c r="L65" s="115"/>
      <c r="M65" s="115"/>
      <c r="N65" s="204"/>
      <c r="O65" s="204"/>
      <c r="P65" s="115"/>
      <c r="Q65" s="115"/>
      <c r="R65" s="115"/>
      <c r="S65" s="204"/>
      <c r="T65" s="115"/>
      <c r="U65" s="204"/>
      <c r="V65" s="204"/>
      <c r="W65" s="115"/>
      <c r="X65" s="115"/>
      <c r="Y65" s="115"/>
      <c r="Z65" s="115"/>
      <c r="AA65" s="115"/>
      <c r="AB65" s="204"/>
      <c r="AC65" s="204"/>
      <c r="AD65" s="115"/>
      <c r="AE65" s="115"/>
      <c r="AF65" s="115"/>
      <c r="AG65" s="211"/>
      <c r="AH65" s="29">
        <f t="shared" si="1"/>
        <v>0</v>
      </c>
    </row>
    <row r="66" spans="1:34" x14ac:dyDescent="0.35">
      <c r="A66" s="106"/>
      <c r="B66" s="109">
        <v>0</v>
      </c>
      <c r="C66" s="207"/>
      <c r="D66" s="115"/>
      <c r="E66" s="115"/>
      <c r="F66" s="115"/>
      <c r="G66" s="204"/>
      <c r="H66" s="204"/>
      <c r="I66" s="115"/>
      <c r="J66" s="115"/>
      <c r="K66" s="115"/>
      <c r="L66" s="115"/>
      <c r="M66" s="115"/>
      <c r="N66" s="204"/>
      <c r="O66" s="204"/>
      <c r="P66" s="115"/>
      <c r="Q66" s="115"/>
      <c r="R66" s="115"/>
      <c r="S66" s="204"/>
      <c r="T66" s="115"/>
      <c r="U66" s="204"/>
      <c r="V66" s="204"/>
      <c r="W66" s="115"/>
      <c r="X66" s="115"/>
      <c r="Y66" s="115"/>
      <c r="Z66" s="115"/>
      <c r="AA66" s="115"/>
      <c r="AB66" s="204"/>
      <c r="AC66" s="204"/>
      <c r="AD66" s="115"/>
      <c r="AE66" s="115"/>
      <c r="AF66" s="115"/>
      <c r="AG66" s="211"/>
      <c r="AH66" s="29">
        <f t="shared" si="1"/>
        <v>0</v>
      </c>
    </row>
    <row r="67" spans="1:34" x14ac:dyDescent="0.35">
      <c r="A67" s="106"/>
      <c r="B67" s="109">
        <v>0</v>
      </c>
      <c r="C67" s="207"/>
      <c r="D67" s="115"/>
      <c r="E67" s="115"/>
      <c r="F67" s="115"/>
      <c r="G67" s="204"/>
      <c r="H67" s="204"/>
      <c r="I67" s="115"/>
      <c r="J67" s="115"/>
      <c r="K67" s="115"/>
      <c r="L67" s="115"/>
      <c r="M67" s="115"/>
      <c r="N67" s="204"/>
      <c r="O67" s="204"/>
      <c r="P67" s="115"/>
      <c r="Q67" s="115"/>
      <c r="R67" s="115"/>
      <c r="S67" s="204"/>
      <c r="T67" s="115"/>
      <c r="U67" s="204"/>
      <c r="V67" s="204"/>
      <c r="W67" s="115"/>
      <c r="X67" s="115"/>
      <c r="Y67" s="115"/>
      <c r="Z67" s="115"/>
      <c r="AA67" s="115"/>
      <c r="AB67" s="204"/>
      <c r="AC67" s="204"/>
      <c r="AD67" s="115"/>
      <c r="AE67" s="115"/>
      <c r="AF67" s="115"/>
      <c r="AG67" s="211"/>
      <c r="AH67" s="29">
        <f t="shared" si="1"/>
        <v>0</v>
      </c>
    </row>
    <row r="68" spans="1:34" x14ac:dyDescent="0.35">
      <c r="A68" s="106"/>
      <c r="B68" s="109">
        <v>0</v>
      </c>
      <c r="C68" s="207"/>
      <c r="D68" s="115"/>
      <c r="E68" s="115"/>
      <c r="F68" s="115"/>
      <c r="G68" s="204"/>
      <c r="H68" s="204"/>
      <c r="I68" s="115"/>
      <c r="J68" s="115"/>
      <c r="K68" s="115"/>
      <c r="L68" s="115"/>
      <c r="M68" s="115"/>
      <c r="N68" s="204"/>
      <c r="O68" s="204"/>
      <c r="P68" s="115"/>
      <c r="Q68" s="115"/>
      <c r="R68" s="115"/>
      <c r="S68" s="204"/>
      <c r="T68" s="115"/>
      <c r="U68" s="204"/>
      <c r="V68" s="204"/>
      <c r="W68" s="115"/>
      <c r="X68" s="115"/>
      <c r="Y68" s="115"/>
      <c r="Z68" s="115"/>
      <c r="AA68" s="115"/>
      <c r="AB68" s="204"/>
      <c r="AC68" s="204"/>
      <c r="AD68" s="115"/>
      <c r="AE68" s="115"/>
      <c r="AF68" s="115"/>
      <c r="AG68" s="211"/>
      <c r="AH68" s="29">
        <f t="shared" si="1"/>
        <v>0</v>
      </c>
    </row>
    <row r="69" spans="1:34" x14ac:dyDescent="0.35">
      <c r="A69" s="106"/>
      <c r="B69" s="109">
        <v>0</v>
      </c>
      <c r="C69" s="207"/>
      <c r="D69" s="115"/>
      <c r="E69" s="115"/>
      <c r="F69" s="115"/>
      <c r="G69" s="204"/>
      <c r="H69" s="204"/>
      <c r="I69" s="115"/>
      <c r="J69" s="115"/>
      <c r="K69" s="115"/>
      <c r="L69" s="115"/>
      <c r="M69" s="115"/>
      <c r="N69" s="204"/>
      <c r="O69" s="204"/>
      <c r="P69" s="115"/>
      <c r="Q69" s="115"/>
      <c r="R69" s="115"/>
      <c r="S69" s="204"/>
      <c r="T69" s="115"/>
      <c r="U69" s="204"/>
      <c r="V69" s="204"/>
      <c r="W69" s="115"/>
      <c r="X69" s="115"/>
      <c r="Y69" s="115"/>
      <c r="Z69" s="115"/>
      <c r="AA69" s="115"/>
      <c r="AB69" s="204"/>
      <c r="AC69" s="204"/>
      <c r="AD69" s="115"/>
      <c r="AE69" s="115"/>
      <c r="AF69" s="115"/>
      <c r="AG69" s="211"/>
      <c r="AH69" s="29">
        <f t="shared" si="1"/>
        <v>0</v>
      </c>
    </row>
    <row r="70" spans="1:34" x14ac:dyDescent="0.35">
      <c r="A70" s="106"/>
      <c r="B70" s="109">
        <v>0</v>
      </c>
      <c r="C70" s="207"/>
      <c r="D70" s="115"/>
      <c r="E70" s="115"/>
      <c r="F70" s="115"/>
      <c r="G70" s="204"/>
      <c r="H70" s="204"/>
      <c r="I70" s="115"/>
      <c r="J70" s="115"/>
      <c r="K70" s="115"/>
      <c r="L70" s="115"/>
      <c r="M70" s="115"/>
      <c r="N70" s="204"/>
      <c r="O70" s="204"/>
      <c r="P70" s="115"/>
      <c r="Q70" s="115"/>
      <c r="R70" s="115"/>
      <c r="S70" s="204"/>
      <c r="T70" s="115"/>
      <c r="U70" s="204"/>
      <c r="V70" s="204"/>
      <c r="W70" s="115"/>
      <c r="X70" s="115"/>
      <c r="Y70" s="115"/>
      <c r="Z70" s="115"/>
      <c r="AA70" s="115"/>
      <c r="AB70" s="204"/>
      <c r="AC70" s="204"/>
      <c r="AD70" s="115"/>
      <c r="AE70" s="115"/>
      <c r="AF70" s="115"/>
      <c r="AG70" s="211"/>
      <c r="AH70" s="29">
        <f t="shared" si="1"/>
        <v>0</v>
      </c>
    </row>
    <row r="71" spans="1:34" x14ac:dyDescent="0.35">
      <c r="A71" s="106"/>
      <c r="B71" s="109">
        <v>0</v>
      </c>
      <c r="C71" s="207"/>
      <c r="D71" s="115"/>
      <c r="E71" s="115"/>
      <c r="F71" s="115"/>
      <c r="G71" s="204"/>
      <c r="H71" s="204"/>
      <c r="I71" s="115"/>
      <c r="J71" s="115"/>
      <c r="K71" s="115"/>
      <c r="L71" s="115"/>
      <c r="M71" s="115"/>
      <c r="N71" s="204"/>
      <c r="O71" s="204"/>
      <c r="P71" s="115"/>
      <c r="Q71" s="115"/>
      <c r="R71" s="115"/>
      <c r="S71" s="204"/>
      <c r="T71" s="115"/>
      <c r="U71" s="204"/>
      <c r="V71" s="204"/>
      <c r="W71" s="115"/>
      <c r="X71" s="115"/>
      <c r="Y71" s="115"/>
      <c r="Z71" s="115"/>
      <c r="AA71" s="115"/>
      <c r="AB71" s="204"/>
      <c r="AC71" s="204"/>
      <c r="AD71" s="115"/>
      <c r="AE71" s="115"/>
      <c r="AF71" s="115"/>
      <c r="AG71" s="211"/>
      <c r="AH71" s="29">
        <f t="shared" si="1"/>
        <v>0</v>
      </c>
    </row>
    <row r="72" spans="1:34" x14ac:dyDescent="0.35">
      <c r="A72" s="106"/>
      <c r="B72" s="109">
        <v>0</v>
      </c>
      <c r="C72" s="207"/>
      <c r="D72" s="115"/>
      <c r="E72" s="115"/>
      <c r="F72" s="115"/>
      <c r="G72" s="204"/>
      <c r="H72" s="204"/>
      <c r="I72" s="115"/>
      <c r="J72" s="115"/>
      <c r="K72" s="115"/>
      <c r="L72" s="115"/>
      <c r="M72" s="115"/>
      <c r="N72" s="204"/>
      <c r="O72" s="204"/>
      <c r="P72" s="115"/>
      <c r="Q72" s="115"/>
      <c r="R72" s="115"/>
      <c r="S72" s="204"/>
      <c r="T72" s="115"/>
      <c r="U72" s="204"/>
      <c r="V72" s="204"/>
      <c r="W72" s="115"/>
      <c r="X72" s="115"/>
      <c r="Y72" s="115"/>
      <c r="Z72" s="115"/>
      <c r="AA72" s="115"/>
      <c r="AB72" s="204"/>
      <c r="AC72" s="204"/>
      <c r="AD72" s="115"/>
      <c r="AE72" s="115"/>
      <c r="AF72" s="115"/>
      <c r="AG72" s="211"/>
      <c r="AH72" s="29">
        <f t="shared" si="1"/>
        <v>0</v>
      </c>
    </row>
    <row r="73" spans="1:34" ht="12.5" thickBot="1" x14ac:dyDescent="0.4">
      <c r="A73" s="111"/>
      <c r="B73" s="112">
        <v>0</v>
      </c>
      <c r="C73" s="208"/>
      <c r="D73" s="116"/>
      <c r="E73" s="116"/>
      <c r="F73" s="116"/>
      <c r="G73" s="205"/>
      <c r="H73" s="205"/>
      <c r="I73" s="116"/>
      <c r="J73" s="116"/>
      <c r="K73" s="116"/>
      <c r="L73" s="116"/>
      <c r="M73" s="116"/>
      <c r="N73" s="205"/>
      <c r="O73" s="205"/>
      <c r="P73" s="116"/>
      <c r="Q73" s="116"/>
      <c r="R73" s="116"/>
      <c r="S73" s="205"/>
      <c r="T73" s="116"/>
      <c r="U73" s="205"/>
      <c r="V73" s="205"/>
      <c r="W73" s="116"/>
      <c r="X73" s="116"/>
      <c r="Y73" s="116"/>
      <c r="Z73" s="116"/>
      <c r="AA73" s="116"/>
      <c r="AB73" s="205"/>
      <c r="AC73" s="205"/>
      <c r="AD73" s="117"/>
      <c r="AE73" s="117"/>
      <c r="AF73" s="117"/>
      <c r="AG73" s="212"/>
      <c r="AH73" s="33">
        <f t="shared" si="1"/>
        <v>0</v>
      </c>
    </row>
    <row r="74" spans="1:34" ht="13" thickTop="1" thickBot="1" x14ac:dyDescent="0.4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371" t="s">
        <v>58</v>
      </c>
      <c r="AE74" s="371"/>
      <c r="AF74" s="371"/>
      <c r="AG74" s="371"/>
      <c r="AH74" s="45">
        <f>SUM(AH48:AH73)</f>
        <v>0</v>
      </c>
    </row>
    <row r="75" spans="1:34" ht="12.5" thickTop="1" x14ac:dyDescent="0.35">
      <c r="A75" s="357" t="s">
        <v>52</v>
      </c>
      <c r="B75" s="357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7" t="s">
        <v>55</v>
      </c>
      <c r="AB75" s="358"/>
      <c r="AC75" s="358"/>
      <c r="AD75" s="358"/>
      <c r="AE75" s="358"/>
      <c r="AF75" s="358"/>
      <c r="AG75" s="358"/>
      <c r="AH75" s="358"/>
    </row>
    <row r="76" spans="1:34" x14ac:dyDescent="0.35">
      <c r="A76" s="357" t="s">
        <v>51</v>
      </c>
      <c r="B76" s="357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 t="s">
        <v>54</v>
      </c>
      <c r="O76" s="357"/>
      <c r="P76" s="357"/>
      <c r="Q76" s="357"/>
      <c r="R76" s="357"/>
      <c r="S76" s="357"/>
      <c r="T76" s="357"/>
      <c r="U76" s="357"/>
      <c r="V76" s="357"/>
      <c r="W76" s="357"/>
      <c r="X76" s="357"/>
      <c r="Y76" s="357"/>
      <c r="Z76" s="357"/>
      <c r="AA76" s="357" t="s">
        <v>53</v>
      </c>
      <c r="AB76" s="357"/>
      <c r="AC76" s="357"/>
      <c r="AD76" s="357"/>
      <c r="AE76" s="357"/>
      <c r="AF76" s="357"/>
      <c r="AG76" s="357"/>
      <c r="AH76" s="357"/>
    </row>
    <row r="77" spans="1:34" x14ac:dyDescent="0.35">
      <c r="A77" s="372"/>
      <c r="B77" s="372"/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72"/>
      <c r="R77" s="372"/>
      <c r="S77" s="372"/>
      <c r="T77" s="372"/>
      <c r="U77" s="372"/>
      <c r="V77" s="372"/>
      <c r="W77" s="372"/>
      <c r="X77" s="372"/>
      <c r="Y77" s="372"/>
      <c r="Z77" s="372"/>
      <c r="AA77" s="372"/>
      <c r="AB77" s="372"/>
      <c r="AC77" s="372"/>
      <c r="AD77" s="372"/>
      <c r="AE77" s="372"/>
      <c r="AF77" s="372"/>
      <c r="AG77" s="372"/>
      <c r="AH77" s="372"/>
    </row>
    <row r="78" spans="1:34" x14ac:dyDescent="0.35">
      <c r="A78" s="357" t="s">
        <v>229</v>
      </c>
      <c r="B78" s="357"/>
      <c r="C78" s="357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7"/>
      <c r="Z78" s="357"/>
      <c r="AA78" s="357"/>
      <c r="AB78" s="357"/>
      <c r="AC78" s="357"/>
      <c r="AD78" s="357"/>
      <c r="AE78" s="357"/>
      <c r="AF78" s="357"/>
      <c r="AG78" s="357"/>
      <c r="AH78" s="357"/>
    </row>
    <row r="79" spans="1:34" x14ac:dyDescent="0.35">
      <c r="A79" s="357" t="s">
        <v>51</v>
      </c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 t="s">
        <v>54</v>
      </c>
      <c r="O79" s="357"/>
      <c r="P79" s="357"/>
      <c r="Q79" s="357"/>
      <c r="R79" s="357"/>
      <c r="S79" s="357"/>
      <c r="T79" s="357"/>
      <c r="U79" s="357"/>
      <c r="V79" s="357"/>
      <c r="W79" s="357"/>
      <c r="X79" s="357"/>
      <c r="Y79" s="357"/>
      <c r="Z79" s="357"/>
      <c r="AA79" s="357" t="s">
        <v>2</v>
      </c>
      <c r="AB79" s="357"/>
      <c r="AC79" s="357"/>
      <c r="AD79" s="357"/>
      <c r="AE79" s="357"/>
      <c r="AF79" s="357"/>
      <c r="AG79" s="357"/>
      <c r="AH79" s="357"/>
    </row>
    <row r="80" spans="1:34" x14ac:dyDescent="0.35">
      <c r="A80" s="359" t="str">
        <f>'Súhrnný výkaz 4Q 2022'!A1:D1</f>
        <v xml:space="preserve">Prijímateľ finančného príspevku: </v>
      </c>
      <c r="B80" s="359"/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</row>
    <row r="81" spans="1:34" x14ac:dyDescent="0.35">
      <c r="A81" s="359" t="str">
        <f>'Súhrnný výkaz 4Q 2022'!A2:D2</f>
        <v xml:space="preserve">IČO: </v>
      </c>
      <c r="B81" s="359"/>
      <c r="C81" s="35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359"/>
      <c r="X81" s="359"/>
      <c r="Y81" s="359"/>
      <c r="Z81" s="359"/>
      <c r="AA81" s="359"/>
      <c r="AB81" s="359"/>
      <c r="AC81" s="359"/>
      <c r="AD81" s="359"/>
      <c r="AE81" s="359"/>
      <c r="AF81" s="359"/>
      <c r="AG81" s="359"/>
      <c r="AH81" s="359"/>
    </row>
    <row r="82" spans="1:34" x14ac:dyDescent="0.35">
      <c r="A82" s="359" t="str">
        <f>'Súhrnný výkaz 4Q 2022'!A3:D3</f>
        <v xml:space="preserve">Číslo zmluvy o poskytnutí finančného príspevku: </v>
      </c>
      <c r="B82" s="359"/>
      <c r="C82" s="359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359"/>
      <c r="AA82" s="359"/>
      <c r="AB82" s="359"/>
      <c r="AC82" s="359"/>
      <c r="AD82" s="359"/>
      <c r="AE82" s="359"/>
      <c r="AF82" s="359"/>
      <c r="AG82" s="359"/>
      <c r="AH82" s="359"/>
    </row>
    <row r="83" spans="1:34" x14ac:dyDescent="0.35">
      <c r="A83" s="359" t="str">
        <f>'Súhrnný výkaz 4Q 2022'!A4:D4</f>
        <v xml:space="preserve">Názov a adresa zariadenia sociálnej služby: </v>
      </c>
      <c r="B83" s="359"/>
      <c r="C83" s="359"/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359"/>
      <c r="V83" s="359"/>
      <c r="W83" s="359"/>
      <c r="X83" s="359"/>
      <c r="Y83" s="359"/>
      <c r="Z83" s="359"/>
      <c r="AA83" s="359"/>
      <c r="AB83" s="359"/>
      <c r="AC83" s="359"/>
      <c r="AD83" s="359"/>
      <c r="AE83" s="359"/>
      <c r="AF83" s="359"/>
      <c r="AG83" s="359"/>
      <c r="AH83" s="359"/>
    </row>
    <row r="84" spans="1:34" x14ac:dyDescent="0.35">
      <c r="A84" s="359" t="str">
        <f>'Súhrnný výkaz 4Q 2022'!A5:D5</f>
        <v xml:space="preserve">Druh sociálnej služby (napr. denný stacionár a pod.): </v>
      </c>
      <c r="B84" s="359"/>
      <c r="C84" s="35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  <c r="AA84" s="359"/>
      <c r="AB84" s="359"/>
      <c r="AC84" s="359"/>
      <c r="AD84" s="359"/>
      <c r="AE84" s="359"/>
      <c r="AF84" s="359"/>
      <c r="AG84" s="359"/>
      <c r="AH84" s="359"/>
    </row>
    <row r="85" spans="1:34" ht="12.5" thickBot="1" x14ac:dyDescent="0.4">
      <c r="A85" s="366"/>
      <c r="B85" s="366"/>
      <c r="C85" s="366"/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</row>
    <row r="86" spans="1:34" ht="13" thickTop="1" thickBot="1" x14ac:dyDescent="0.4">
      <c r="A86" s="39" t="s">
        <v>18</v>
      </c>
      <c r="B86" s="40" t="s">
        <v>13</v>
      </c>
      <c r="C86" s="41">
        <v>1</v>
      </c>
      <c r="D86" s="42">
        <v>2</v>
      </c>
      <c r="E86" s="42">
        <v>3</v>
      </c>
      <c r="F86" s="42">
        <v>4</v>
      </c>
      <c r="G86" s="42">
        <v>5</v>
      </c>
      <c r="H86" s="42">
        <v>6</v>
      </c>
      <c r="I86" s="42">
        <v>7</v>
      </c>
      <c r="J86" s="42">
        <v>8</v>
      </c>
      <c r="K86" s="42">
        <v>9</v>
      </c>
      <c r="L86" s="42">
        <v>10</v>
      </c>
      <c r="M86" s="42">
        <v>11</v>
      </c>
      <c r="N86" s="42">
        <v>12</v>
      </c>
      <c r="O86" s="42">
        <v>13</v>
      </c>
      <c r="P86" s="42">
        <v>14</v>
      </c>
      <c r="Q86" s="42">
        <v>15</v>
      </c>
      <c r="R86" s="42">
        <v>16</v>
      </c>
      <c r="S86" s="42">
        <v>17</v>
      </c>
      <c r="T86" s="42">
        <v>18</v>
      </c>
      <c r="U86" s="42">
        <v>19</v>
      </c>
      <c r="V86" s="42">
        <v>20</v>
      </c>
      <c r="W86" s="42">
        <v>21</v>
      </c>
      <c r="X86" s="42">
        <v>22</v>
      </c>
      <c r="Y86" s="42">
        <v>23</v>
      </c>
      <c r="Z86" s="42">
        <v>24</v>
      </c>
      <c r="AA86" s="42">
        <v>25</v>
      </c>
      <c r="AB86" s="42">
        <v>26</v>
      </c>
      <c r="AC86" s="42">
        <v>27</v>
      </c>
      <c r="AD86" s="42">
        <v>28</v>
      </c>
      <c r="AE86" s="42">
        <v>29</v>
      </c>
      <c r="AF86" s="42">
        <v>30</v>
      </c>
      <c r="AG86" s="43">
        <v>31</v>
      </c>
      <c r="AH86" s="44" t="s">
        <v>50</v>
      </c>
    </row>
    <row r="87" spans="1:34" ht="12.5" thickTop="1" x14ac:dyDescent="0.35">
      <c r="A87" s="118"/>
      <c r="B87" s="107">
        <v>0</v>
      </c>
      <c r="C87" s="206"/>
      <c r="D87" s="114"/>
      <c r="E87" s="114"/>
      <c r="F87" s="114"/>
      <c r="G87" s="203"/>
      <c r="H87" s="203"/>
      <c r="I87" s="114"/>
      <c r="J87" s="114"/>
      <c r="K87" s="114"/>
      <c r="L87" s="114"/>
      <c r="M87" s="114"/>
      <c r="N87" s="203"/>
      <c r="O87" s="203"/>
      <c r="P87" s="114"/>
      <c r="Q87" s="114"/>
      <c r="R87" s="114"/>
      <c r="S87" s="203"/>
      <c r="T87" s="114"/>
      <c r="U87" s="203"/>
      <c r="V87" s="203"/>
      <c r="W87" s="114"/>
      <c r="X87" s="114"/>
      <c r="Y87" s="114"/>
      <c r="Z87" s="114"/>
      <c r="AA87" s="114"/>
      <c r="AB87" s="203"/>
      <c r="AC87" s="203"/>
      <c r="AD87" s="114"/>
      <c r="AE87" s="114"/>
      <c r="AF87" s="114"/>
      <c r="AG87" s="210"/>
      <c r="AH87" s="29">
        <f>SUM(C87:AG87)</f>
        <v>0</v>
      </c>
    </row>
    <row r="88" spans="1:34" x14ac:dyDescent="0.35">
      <c r="A88" s="106"/>
      <c r="B88" s="109">
        <v>0</v>
      </c>
      <c r="C88" s="207"/>
      <c r="D88" s="115"/>
      <c r="E88" s="115"/>
      <c r="F88" s="115"/>
      <c r="G88" s="204"/>
      <c r="H88" s="204"/>
      <c r="I88" s="115"/>
      <c r="J88" s="115"/>
      <c r="K88" s="115"/>
      <c r="L88" s="115"/>
      <c r="M88" s="115"/>
      <c r="N88" s="204"/>
      <c r="O88" s="203"/>
      <c r="P88" s="115"/>
      <c r="Q88" s="115"/>
      <c r="R88" s="115"/>
      <c r="S88" s="204"/>
      <c r="T88" s="115"/>
      <c r="U88" s="204"/>
      <c r="V88" s="204"/>
      <c r="W88" s="115"/>
      <c r="X88" s="115"/>
      <c r="Y88" s="115"/>
      <c r="Z88" s="115"/>
      <c r="AA88" s="114"/>
      <c r="AB88" s="204"/>
      <c r="AC88" s="204"/>
      <c r="AD88" s="115"/>
      <c r="AE88" s="115"/>
      <c r="AF88" s="115"/>
      <c r="AG88" s="211"/>
      <c r="AH88" s="29">
        <f t="shared" ref="AH88:AH112" si="2">SUM(C88:AG88)</f>
        <v>0</v>
      </c>
    </row>
    <row r="89" spans="1:34" x14ac:dyDescent="0.35">
      <c r="A89" s="106"/>
      <c r="B89" s="109">
        <v>0</v>
      </c>
      <c r="C89" s="207"/>
      <c r="D89" s="115"/>
      <c r="E89" s="115"/>
      <c r="F89" s="115"/>
      <c r="G89" s="204"/>
      <c r="H89" s="204"/>
      <c r="I89" s="115"/>
      <c r="J89" s="115"/>
      <c r="K89" s="115"/>
      <c r="L89" s="115"/>
      <c r="M89" s="115"/>
      <c r="N89" s="204"/>
      <c r="O89" s="203"/>
      <c r="P89" s="115"/>
      <c r="Q89" s="115"/>
      <c r="R89" s="115"/>
      <c r="S89" s="204"/>
      <c r="T89" s="115"/>
      <c r="U89" s="204"/>
      <c r="V89" s="204"/>
      <c r="W89" s="115"/>
      <c r="X89" s="115"/>
      <c r="Y89" s="115"/>
      <c r="Z89" s="115"/>
      <c r="AA89" s="114"/>
      <c r="AB89" s="204"/>
      <c r="AC89" s="204"/>
      <c r="AD89" s="115"/>
      <c r="AE89" s="115"/>
      <c r="AF89" s="115"/>
      <c r="AG89" s="211"/>
      <c r="AH89" s="29">
        <f t="shared" si="2"/>
        <v>0</v>
      </c>
    </row>
    <row r="90" spans="1:34" x14ac:dyDescent="0.35">
      <c r="A90" s="106"/>
      <c r="B90" s="109">
        <v>0</v>
      </c>
      <c r="C90" s="207"/>
      <c r="D90" s="115"/>
      <c r="E90" s="115"/>
      <c r="F90" s="115"/>
      <c r="G90" s="204"/>
      <c r="H90" s="204"/>
      <c r="I90" s="115"/>
      <c r="J90" s="115"/>
      <c r="K90" s="115"/>
      <c r="L90" s="115"/>
      <c r="M90" s="115"/>
      <c r="N90" s="204"/>
      <c r="O90" s="203"/>
      <c r="P90" s="115"/>
      <c r="Q90" s="115"/>
      <c r="R90" s="115"/>
      <c r="S90" s="204"/>
      <c r="T90" s="115"/>
      <c r="U90" s="204"/>
      <c r="V90" s="204"/>
      <c r="W90" s="115"/>
      <c r="X90" s="115"/>
      <c r="Y90" s="115"/>
      <c r="Z90" s="115"/>
      <c r="AA90" s="114"/>
      <c r="AB90" s="204"/>
      <c r="AC90" s="204"/>
      <c r="AD90" s="115"/>
      <c r="AE90" s="115"/>
      <c r="AF90" s="115"/>
      <c r="AG90" s="211"/>
      <c r="AH90" s="29">
        <f t="shared" si="2"/>
        <v>0</v>
      </c>
    </row>
    <row r="91" spans="1:34" x14ac:dyDescent="0.35">
      <c r="A91" s="106"/>
      <c r="B91" s="109">
        <v>0</v>
      </c>
      <c r="C91" s="207"/>
      <c r="D91" s="115"/>
      <c r="E91" s="115"/>
      <c r="F91" s="115"/>
      <c r="G91" s="204"/>
      <c r="H91" s="204"/>
      <c r="I91" s="115"/>
      <c r="J91" s="115"/>
      <c r="K91" s="115"/>
      <c r="L91" s="115"/>
      <c r="M91" s="115"/>
      <c r="N91" s="204"/>
      <c r="O91" s="203"/>
      <c r="P91" s="115"/>
      <c r="Q91" s="115"/>
      <c r="R91" s="115"/>
      <c r="S91" s="204"/>
      <c r="T91" s="115"/>
      <c r="U91" s="204"/>
      <c r="V91" s="204"/>
      <c r="W91" s="115"/>
      <c r="X91" s="115"/>
      <c r="Y91" s="115"/>
      <c r="Z91" s="115"/>
      <c r="AA91" s="114"/>
      <c r="AB91" s="204"/>
      <c r="AC91" s="204"/>
      <c r="AD91" s="115"/>
      <c r="AE91" s="115"/>
      <c r="AF91" s="115"/>
      <c r="AG91" s="211"/>
      <c r="AH91" s="29">
        <f t="shared" si="2"/>
        <v>0</v>
      </c>
    </row>
    <row r="92" spans="1:34" x14ac:dyDescent="0.35">
      <c r="A92" s="106"/>
      <c r="B92" s="109">
        <v>0</v>
      </c>
      <c r="C92" s="207"/>
      <c r="D92" s="115"/>
      <c r="E92" s="115"/>
      <c r="F92" s="115"/>
      <c r="G92" s="204"/>
      <c r="H92" s="204"/>
      <c r="I92" s="115"/>
      <c r="J92" s="115"/>
      <c r="K92" s="115"/>
      <c r="L92" s="115"/>
      <c r="M92" s="115"/>
      <c r="N92" s="204"/>
      <c r="O92" s="203"/>
      <c r="P92" s="115"/>
      <c r="Q92" s="115"/>
      <c r="R92" s="115"/>
      <c r="S92" s="204"/>
      <c r="T92" s="115"/>
      <c r="U92" s="204"/>
      <c r="V92" s="204"/>
      <c r="W92" s="115"/>
      <c r="X92" s="115"/>
      <c r="Y92" s="115"/>
      <c r="Z92" s="115"/>
      <c r="AA92" s="114"/>
      <c r="AB92" s="204"/>
      <c r="AC92" s="204"/>
      <c r="AD92" s="115"/>
      <c r="AE92" s="115"/>
      <c r="AF92" s="115"/>
      <c r="AG92" s="211"/>
      <c r="AH92" s="29">
        <f t="shared" si="2"/>
        <v>0</v>
      </c>
    </row>
    <row r="93" spans="1:34" x14ac:dyDescent="0.35">
      <c r="A93" s="106"/>
      <c r="B93" s="109">
        <v>0</v>
      </c>
      <c r="C93" s="207"/>
      <c r="D93" s="115"/>
      <c r="E93" s="115"/>
      <c r="F93" s="115"/>
      <c r="G93" s="204"/>
      <c r="H93" s="204"/>
      <c r="I93" s="115"/>
      <c r="J93" s="115"/>
      <c r="K93" s="115"/>
      <c r="L93" s="115"/>
      <c r="M93" s="115"/>
      <c r="N93" s="204"/>
      <c r="O93" s="203"/>
      <c r="P93" s="115"/>
      <c r="Q93" s="115"/>
      <c r="R93" s="115"/>
      <c r="S93" s="204"/>
      <c r="T93" s="115"/>
      <c r="U93" s="204"/>
      <c r="V93" s="204"/>
      <c r="W93" s="115"/>
      <c r="X93" s="115"/>
      <c r="Y93" s="115"/>
      <c r="Z93" s="115"/>
      <c r="AA93" s="114"/>
      <c r="AB93" s="204"/>
      <c r="AC93" s="204"/>
      <c r="AD93" s="115"/>
      <c r="AE93" s="115"/>
      <c r="AF93" s="115"/>
      <c r="AG93" s="211"/>
      <c r="AH93" s="29">
        <f t="shared" si="2"/>
        <v>0</v>
      </c>
    </row>
    <row r="94" spans="1:34" x14ac:dyDescent="0.35">
      <c r="A94" s="106"/>
      <c r="B94" s="109">
        <v>0</v>
      </c>
      <c r="C94" s="207"/>
      <c r="D94" s="115"/>
      <c r="E94" s="115"/>
      <c r="F94" s="115"/>
      <c r="G94" s="204"/>
      <c r="H94" s="204"/>
      <c r="I94" s="115"/>
      <c r="J94" s="115"/>
      <c r="K94" s="115"/>
      <c r="L94" s="115"/>
      <c r="M94" s="115"/>
      <c r="N94" s="204"/>
      <c r="O94" s="203"/>
      <c r="P94" s="115"/>
      <c r="Q94" s="115"/>
      <c r="R94" s="115"/>
      <c r="S94" s="204"/>
      <c r="T94" s="115"/>
      <c r="U94" s="204"/>
      <c r="V94" s="204"/>
      <c r="W94" s="115"/>
      <c r="X94" s="115"/>
      <c r="Y94" s="115"/>
      <c r="Z94" s="115"/>
      <c r="AA94" s="114"/>
      <c r="AB94" s="204"/>
      <c r="AC94" s="204"/>
      <c r="AD94" s="115"/>
      <c r="AE94" s="115"/>
      <c r="AF94" s="115"/>
      <c r="AG94" s="211"/>
      <c r="AH94" s="29">
        <f t="shared" si="2"/>
        <v>0</v>
      </c>
    </row>
    <row r="95" spans="1:34" x14ac:dyDescent="0.35">
      <c r="A95" s="106"/>
      <c r="B95" s="109">
        <v>0</v>
      </c>
      <c r="C95" s="207"/>
      <c r="D95" s="115"/>
      <c r="E95" s="115"/>
      <c r="F95" s="115"/>
      <c r="G95" s="204"/>
      <c r="H95" s="204"/>
      <c r="I95" s="115"/>
      <c r="J95" s="115"/>
      <c r="K95" s="115"/>
      <c r="L95" s="115"/>
      <c r="M95" s="115"/>
      <c r="N95" s="204"/>
      <c r="O95" s="203"/>
      <c r="P95" s="115"/>
      <c r="Q95" s="115"/>
      <c r="R95" s="115"/>
      <c r="S95" s="204"/>
      <c r="T95" s="115"/>
      <c r="U95" s="204"/>
      <c r="V95" s="204"/>
      <c r="W95" s="115"/>
      <c r="X95" s="115"/>
      <c r="Y95" s="115"/>
      <c r="Z95" s="115"/>
      <c r="AA95" s="114"/>
      <c r="AB95" s="204"/>
      <c r="AC95" s="204"/>
      <c r="AD95" s="115"/>
      <c r="AE95" s="115"/>
      <c r="AF95" s="115"/>
      <c r="AG95" s="211"/>
      <c r="AH95" s="29">
        <f t="shared" si="2"/>
        <v>0</v>
      </c>
    </row>
    <row r="96" spans="1:34" x14ac:dyDescent="0.35">
      <c r="A96" s="106"/>
      <c r="B96" s="109">
        <v>0</v>
      </c>
      <c r="C96" s="207"/>
      <c r="D96" s="115"/>
      <c r="E96" s="115"/>
      <c r="F96" s="115"/>
      <c r="G96" s="204"/>
      <c r="H96" s="204"/>
      <c r="I96" s="115"/>
      <c r="J96" s="115"/>
      <c r="K96" s="115"/>
      <c r="L96" s="115"/>
      <c r="M96" s="115"/>
      <c r="N96" s="204"/>
      <c r="O96" s="203"/>
      <c r="P96" s="115"/>
      <c r="Q96" s="115"/>
      <c r="R96" s="115"/>
      <c r="S96" s="204"/>
      <c r="T96" s="115"/>
      <c r="U96" s="204"/>
      <c r="V96" s="204"/>
      <c r="W96" s="115"/>
      <c r="X96" s="115"/>
      <c r="Y96" s="115"/>
      <c r="Z96" s="115"/>
      <c r="AA96" s="114"/>
      <c r="AB96" s="204"/>
      <c r="AC96" s="204"/>
      <c r="AD96" s="115"/>
      <c r="AE96" s="115"/>
      <c r="AF96" s="115"/>
      <c r="AG96" s="211"/>
      <c r="AH96" s="29">
        <f t="shared" si="2"/>
        <v>0</v>
      </c>
    </row>
    <row r="97" spans="1:34" x14ac:dyDescent="0.35">
      <c r="A97" s="106"/>
      <c r="B97" s="109">
        <v>0</v>
      </c>
      <c r="C97" s="207"/>
      <c r="D97" s="115"/>
      <c r="E97" s="115"/>
      <c r="F97" s="115"/>
      <c r="G97" s="204"/>
      <c r="H97" s="204"/>
      <c r="I97" s="115"/>
      <c r="J97" s="115"/>
      <c r="K97" s="115"/>
      <c r="L97" s="115"/>
      <c r="M97" s="115"/>
      <c r="N97" s="204"/>
      <c r="O97" s="203"/>
      <c r="P97" s="115"/>
      <c r="Q97" s="115"/>
      <c r="R97" s="115"/>
      <c r="S97" s="204"/>
      <c r="T97" s="115"/>
      <c r="U97" s="204"/>
      <c r="V97" s="204"/>
      <c r="W97" s="115"/>
      <c r="X97" s="115"/>
      <c r="Y97" s="115"/>
      <c r="Z97" s="115"/>
      <c r="AA97" s="114"/>
      <c r="AB97" s="204"/>
      <c r="AC97" s="204"/>
      <c r="AD97" s="115"/>
      <c r="AE97" s="115"/>
      <c r="AF97" s="115"/>
      <c r="AG97" s="211"/>
      <c r="AH97" s="29">
        <f t="shared" si="2"/>
        <v>0</v>
      </c>
    </row>
    <row r="98" spans="1:34" x14ac:dyDescent="0.35">
      <c r="A98" s="106"/>
      <c r="B98" s="109">
        <v>0</v>
      </c>
      <c r="C98" s="207"/>
      <c r="D98" s="115"/>
      <c r="E98" s="115"/>
      <c r="F98" s="115"/>
      <c r="G98" s="204"/>
      <c r="H98" s="204"/>
      <c r="I98" s="115"/>
      <c r="J98" s="115"/>
      <c r="K98" s="115"/>
      <c r="L98" s="115"/>
      <c r="M98" s="115"/>
      <c r="N98" s="204"/>
      <c r="O98" s="203"/>
      <c r="P98" s="115"/>
      <c r="Q98" s="115"/>
      <c r="R98" s="115"/>
      <c r="S98" s="204"/>
      <c r="T98" s="115"/>
      <c r="U98" s="204"/>
      <c r="V98" s="204"/>
      <c r="W98" s="115"/>
      <c r="X98" s="115"/>
      <c r="Y98" s="115"/>
      <c r="Z98" s="115"/>
      <c r="AA98" s="114"/>
      <c r="AB98" s="204"/>
      <c r="AC98" s="204"/>
      <c r="AD98" s="115"/>
      <c r="AE98" s="115"/>
      <c r="AF98" s="115"/>
      <c r="AG98" s="211"/>
      <c r="AH98" s="29">
        <f t="shared" si="2"/>
        <v>0</v>
      </c>
    </row>
    <row r="99" spans="1:34" x14ac:dyDescent="0.35">
      <c r="A99" s="106"/>
      <c r="B99" s="109">
        <v>0</v>
      </c>
      <c r="C99" s="207"/>
      <c r="D99" s="115"/>
      <c r="E99" s="115"/>
      <c r="F99" s="115"/>
      <c r="G99" s="204"/>
      <c r="H99" s="204"/>
      <c r="I99" s="115"/>
      <c r="J99" s="115"/>
      <c r="K99" s="115"/>
      <c r="L99" s="115"/>
      <c r="M99" s="115"/>
      <c r="N99" s="204"/>
      <c r="O99" s="203"/>
      <c r="P99" s="115"/>
      <c r="Q99" s="115"/>
      <c r="R99" s="115"/>
      <c r="S99" s="204"/>
      <c r="T99" s="115"/>
      <c r="U99" s="204"/>
      <c r="V99" s="204"/>
      <c r="W99" s="115"/>
      <c r="X99" s="115"/>
      <c r="Y99" s="115"/>
      <c r="Z99" s="115"/>
      <c r="AA99" s="114"/>
      <c r="AB99" s="204"/>
      <c r="AC99" s="204"/>
      <c r="AD99" s="115"/>
      <c r="AE99" s="115"/>
      <c r="AF99" s="115"/>
      <c r="AG99" s="211"/>
      <c r="AH99" s="29">
        <f t="shared" si="2"/>
        <v>0</v>
      </c>
    </row>
    <row r="100" spans="1:34" x14ac:dyDescent="0.35">
      <c r="A100" s="106"/>
      <c r="B100" s="109">
        <v>0</v>
      </c>
      <c r="C100" s="207"/>
      <c r="D100" s="115"/>
      <c r="E100" s="115"/>
      <c r="F100" s="115"/>
      <c r="G100" s="204"/>
      <c r="H100" s="204"/>
      <c r="I100" s="115"/>
      <c r="J100" s="115"/>
      <c r="K100" s="115"/>
      <c r="L100" s="115"/>
      <c r="M100" s="115"/>
      <c r="N100" s="204"/>
      <c r="O100" s="203"/>
      <c r="P100" s="115"/>
      <c r="Q100" s="115"/>
      <c r="R100" s="115"/>
      <c r="S100" s="204"/>
      <c r="T100" s="115"/>
      <c r="U100" s="204"/>
      <c r="V100" s="204"/>
      <c r="W100" s="115"/>
      <c r="X100" s="115"/>
      <c r="Y100" s="115"/>
      <c r="Z100" s="115"/>
      <c r="AA100" s="114"/>
      <c r="AB100" s="204"/>
      <c r="AC100" s="204"/>
      <c r="AD100" s="115"/>
      <c r="AE100" s="115"/>
      <c r="AF100" s="115"/>
      <c r="AG100" s="211"/>
      <c r="AH100" s="29">
        <f t="shared" si="2"/>
        <v>0</v>
      </c>
    </row>
    <row r="101" spans="1:34" x14ac:dyDescent="0.35">
      <c r="A101" s="106"/>
      <c r="B101" s="109">
        <v>0</v>
      </c>
      <c r="C101" s="207"/>
      <c r="D101" s="115"/>
      <c r="E101" s="115"/>
      <c r="F101" s="115"/>
      <c r="G101" s="204"/>
      <c r="H101" s="204"/>
      <c r="I101" s="115"/>
      <c r="J101" s="115"/>
      <c r="K101" s="115"/>
      <c r="L101" s="115"/>
      <c r="M101" s="115"/>
      <c r="N101" s="204"/>
      <c r="O101" s="203"/>
      <c r="P101" s="115"/>
      <c r="Q101" s="115"/>
      <c r="R101" s="115"/>
      <c r="S101" s="204"/>
      <c r="T101" s="115"/>
      <c r="U101" s="204"/>
      <c r="V101" s="204"/>
      <c r="W101" s="115"/>
      <c r="X101" s="115"/>
      <c r="Y101" s="115"/>
      <c r="Z101" s="115"/>
      <c r="AA101" s="114"/>
      <c r="AB101" s="204"/>
      <c r="AC101" s="204"/>
      <c r="AD101" s="115"/>
      <c r="AE101" s="115"/>
      <c r="AF101" s="115"/>
      <c r="AG101" s="211"/>
      <c r="AH101" s="29">
        <f t="shared" si="2"/>
        <v>0</v>
      </c>
    </row>
    <row r="102" spans="1:34" x14ac:dyDescent="0.35">
      <c r="A102" s="106"/>
      <c r="B102" s="109">
        <v>0</v>
      </c>
      <c r="C102" s="207"/>
      <c r="D102" s="115"/>
      <c r="E102" s="115"/>
      <c r="F102" s="115"/>
      <c r="G102" s="204"/>
      <c r="H102" s="204"/>
      <c r="I102" s="115"/>
      <c r="J102" s="115"/>
      <c r="K102" s="115"/>
      <c r="L102" s="115"/>
      <c r="M102" s="115"/>
      <c r="N102" s="204"/>
      <c r="O102" s="203"/>
      <c r="P102" s="115"/>
      <c r="Q102" s="115"/>
      <c r="R102" s="115"/>
      <c r="S102" s="204"/>
      <c r="T102" s="115"/>
      <c r="U102" s="204"/>
      <c r="V102" s="204"/>
      <c r="W102" s="115"/>
      <c r="X102" s="115"/>
      <c r="Y102" s="115"/>
      <c r="Z102" s="115"/>
      <c r="AA102" s="114"/>
      <c r="AB102" s="204"/>
      <c r="AC102" s="204"/>
      <c r="AD102" s="115"/>
      <c r="AE102" s="115"/>
      <c r="AF102" s="115"/>
      <c r="AG102" s="211"/>
      <c r="AH102" s="29">
        <f t="shared" si="2"/>
        <v>0</v>
      </c>
    </row>
    <row r="103" spans="1:34" x14ac:dyDescent="0.35">
      <c r="A103" s="106"/>
      <c r="B103" s="109">
        <v>0</v>
      </c>
      <c r="C103" s="207"/>
      <c r="D103" s="115"/>
      <c r="E103" s="115"/>
      <c r="F103" s="115"/>
      <c r="G103" s="204"/>
      <c r="H103" s="204"/>
      <c r="I103" s="115"/>
      <c r="J103" s="115"/>
      <c r="K103" s="115"/>
      <c r="L103" s="115"/>
      <c r="M103" s="115"/>
      <c r="N103" s="204"/>
      <c r="O103" s="203"/>
      <c r="P103" s="115"/>
      <c r="Q103" s="115"/>
      <c r="R103" s="115"/>
      <c r="S103" s="204"/>
      <c r="T103" s="115"/>
      <c r="U103" s="204"/>
      <c r="V103" s="204"/>
      <c r="W103" s="115"/>
      <c r="X103" s="115"/>
      <c r="Y103" s="115"/>
      <c r="Z103" s="115"/>
      <c r="AA103" s="114"/>
      <c r="AB103" s="204"/>
      <c r="AC103" s="204"/>
      <c r="AD103" s="115"/>
      <c r="AE103" s="115"/>
      <c r="AF103" s="115"/>
      <c r="AG103" s="211"/>
      <c r="AH103" s="29">
        <f t="shared" si="2"/>
        <v>0</v>
      </c>
    </row>
    <row r="104" spans="1:34" x14ac:dyDescent="0.35">
      <c r="A104" s="106"/>
      <c r="B104" s="109">
        <v>0</v>
      </c>
      <c r="C104" s="207"/>
      <c r="D104" s="115"/>
      <c r="E104" s="115"/>
      <c r="F104" s="115"/>
      <c r="G104" s="204"/>
      <c r="H104" s="204"/>
      <c r="I104" s="115"/>
      <c r="J104" s="115"/>
      <c r="K104" s="115"/>
      <c r="L104" s="115"/>
      <c r="M104" s="115"/>
      <c r="N104" s="204"/>
      <c r="O104" s="203"/>
      <c r="P104" s="115"/>
      <c r="Q104" s="115"/>
      <c r="R104" s="115"/>
      <c r="S104" s="204"/>
      <c r="T104" s="115"/>
      <c r="U104" s="204"/>
      <c r="V104" s="204"/>
      <c r="W104" s="115"/>
      <c r="X104" s="115"/>
      <c r="Y104" s="115"/>
      <c r="Z104" s="115"/>
      <c r="AA104" s="114"/>
      <c r="AB104" s="204"/>
      <c r="AC104" s="204"/>
      <c r="AD104" s="115"/>
      <c r="AE104" s="115"/>
      <c r="AF104" s="115"/>
      <c r="AG104" s="211"/>
      <c r="AH104" s="29">
        <f t="shared" si="2"/>
        <v>0</v>
      </c>
    </row>
    <row r="105" spans="1:34" x14ac:dyDescent="0.35">
      <c r="A105" s="106"/>
      <c r="B105" s="109">
        <v>0</v>
      </c>
      <c r="C105" s="207"/>
      <c r="D105" s="115"/>
      <c r="E105" s="115"/>
      <c r="F105" s="115"/>
      <c r="G105" s="204"/>
      <c r="H105" s="204"/>
      <c r="I105" s="115"/>
      <c r="J105" s="115"/>
      <c r="K105" s="115"/>
      <c r="L105" s="115"/>
      <c r="M105" s="115"/>
      <c r="N105" s="204"/>
      <c r="O105" s="203"/>
      <c r="P105" s="115"/>
      <c r="Q105" s="115"/>
      <c r="R105" s="115"/>
      <c r="S105" s="204"/>
      <c r="T105" s="115"/>
      <c r="U105" s="204"/>
      <c r="V105" s="204"/>
      <c r="W105" s="115"/>
      <c r="X105" s="115"/>
      <c r="Y105" s="115"/>
      <c r="Z105" s="115"/>
      <c r="AA105" s="114"/>
      <c r="AB105" s="204"/>
      <c r="AC105" s="204"/>
      <c r="AD105" s="115"/>
      <c r="AE105" s="115"/>
      <c r="AF105" s="115"/>
      <c r="AG105" s="211"/>
      <c r="AH105" s="29">
        <f t="shared" si="2"/>
        <v>0</v>
      </c>
    </row>
    <row r="106" spans="1:34" x14ac:dyDescent="0.35">
      <c r="A106" s="106"/>
      <c r="B106" s="109">
        <v>0</v>
      </c>
      <c r="C106" s="207"/>
      <c r="D106" s="115"/>
      <c r="E106" s="115"/>
      <c r="F106" s="115"/>
      <c r="G106" s="204"/>
      <c r="H106" s="204"/>
      <c r="I106" s="115"/>
      <c r="J106" s="115"/>
      <c r="K106" s="115"/>
      <c r="L106" s="115"/>
      <c r="M106" s="115"/>
      <c r="N106" s="204"/>
      <c r="O106" s="203"/>
      <c r="P106" s="115"/>
      <c r="Q106" s="115"/>
      <c r="R106" s="115"/>
      <c r="S106" s="204"/>
      <c r="T106" s="115"/>
      <c r="U106" s="204"/>
      <c r="V106" s="204"/>
      <c r="W106" s="115"/>
      <c r="X106" s="115"/>
      <c r="Y106" s="115"/>
      <c r="Z106" s="115"/>
      <c r="AA106" s="114"/>
      <c r="AB106" s="204"/>
      <c r="AC106" s="204"/>
      <c r="AD106" s="115"/>
      <c r="AE106" s="115"/>
      <c r="AF106" s="115"/>
      <c r="AG106" s="211"/>
      <c r="AH106" s="29">
        <f t="shared" si="2"/>
        <v>0</v>
      </c>
    </row>
    <row r="107" spans="1:34" x14ac:dyDescent="0.35">
      <c r="A107" s="106"/>
      <c r="B107" s="109">
        <v>0</v>
      </c>
      <c r="C107" s="207"/>
      <c r="D107" s="115"/>
      <c r="E107" s="115"/>
      <c r="F107" s="115"/>
      <c r="G107" s="204"/>
      <c r="H107" s="204"/>
      <c r="I107" s="115"/>
      <c r="J107" s="115"/>
      <c r="K107" s="115"/>
      <c r="L107" s="115"/>
      <c r="M107" s="115"/>
      <c r="N107" s="204"/>
      <c r="O107" s="203"/>
      <c r="P107" s="115"/>
      <c r="Q107" s="115"/>
      <c r="R107" s="115"/>
      <c r="S107" s="204"/>
      <c r="T107" s="115"/>
      <c r="U107" s="204"/>
      <c r="V107" s="204"/>
      <c r="W107" s="115"/>
      <c r="X107" s="115"/>
      <c r="Y107" s="115"/>
      <c r="Z107" s="115"/>
      <c r="AA107" s="114"/>
      <c r="AB107" s="204"/>
      <c r="AC107" s="204"/>
      <c r="AD107" s="115"/>
      <c r="AE107" s="115"/>
      <c r="AF107" s="115"/>
      <c r="AG107" s="211"/>
      <c r="AH107" s="29">
        <f t="shared" si="2"/>
        <v>0</v>
      </c>
    </row>
    <row r="108" spans="1:34" x14ac:dyDescent="0.35">
      <c r="A108" s="106"/>
      <c r="B108" s="109">
        <v>0</v>
      </c>
      <c r="C108" s="207"/>
      <c r="D108" s="115"/>
      <c r="E108" s="115"/>
      <c r="F108" s="115"/>
      <c r="G108" s="204"/>
      <c r="H108" s="204"/>
      <c r="I108" s="115"/>
      <c r="J108" s="115"/>
      <c r="K108" s="115"/>
      <c r="L108" s="115"/>
      <c r="M108" s="115"/>
      <c r="N108" s="204"/>
      <c r="O108" s="203"/>
      <c r="P108" s="115"/>
      <c r="Q108" s="115"/>
      <c r="R108" s="115"/>
      <c r="S108" s="204"/>
      <c r="T108" s="115"/>
      <c r="U108" s="204"/>
      <c r="V108" s="204"/>
      <c r="W108" s="115"/>
      <c r="X108" s="115"/>
      <c r="Y108" s="115"/>
      <c r="Z108" s="115"/>
      <c r="AA108" s="114"/>
      <c r="AB108" s="204"/>
      <c r="AC108" s="204"/>
      <c r="AD108" s="115"/>
      <c r="AE108" s="115"/>
      <c r="AF108" s="115"/>
      <c r="AG108" s="211"/>
      <c r="AH108" s="29">
        <f t="shared" si="2"/>
        <v>0</v>
      </c>
    </row>
    <row r="109" spans="1:34" x14ac:dyDescent="0.35">
      <c r="A109" s="106"/>
      <c r="B109" s="109">
        <v>0</v>
      </c>
      <c r="C109" s="207"/>
      <c r="D109" s="115"/>
      <c r="E109" s="115"/>
      <c r="F109" s="115"/>
      <c r="G109" s="204"/>
      <c r="H109" s="204"/>
      <c r="I109" s="115"/>
      <c r="J109" s="115"/>
      <c r="K109" s="115"/>
      <c r="L109" s="115"/>
      <c r="M109" s="115"/>
      <c r="N109" s="204"/>
      <c r="O109" s="203"/>
      <c r="P109" s="115"/>
      <c r="Q109" s="115"/>
      <c r="R109" s="115"/>
      <c r="S109" s="204"/>
      <c r="T109" s="115"/>
      <c r="U109" s="204"/>
      <c r="V109" s="204"/>
      <c r="W109" s="115"/>
      <c r="X109" s="115"/>
      <c r="Y109" s="115"/>
      <c r="Z109" s="115"/>
      <c r="AA109" s="114"/>
      <c r="AB109" s="204"/>
      <c r="AC109" s="204"/>
      <c r="AD109" s="115"/>
      <c r="AE109" s="115"/>
      <c r="AF109" s="115"/>
      <c r="AG109" s="211"/>
      <c r="AH109" s="29">
        <f t="shared" si="2"/>
        <v>0</v>
      </c>
    </row>
    <row r="110" spans="1:34" x14ac:dyDescent="0.35">
      <c r="A110" s="106"/>
      <c r="B110" s="109">
        <v>0</v>
      </c>
      <c r="C110" s="207"/>
      <c r="D110" s="115"/>
      <c r="E110" s="115"/>
      <c r="F110" s="115"/>
      <c r="G110" s="204"/>
      <c r="H110" s="204"/>
      <c r="I110" s="115"/>
      <c r="J110" s="115"/>
      <c r="K110" s="115"/>
      <c r="L110" s="115"/>
      <c r="M110" s="115"/>
      <c r="N110" s="204"/>
      <c r="O110" s="203"/>
      <c r="P110" s="115"/>
      <c r="Q110" s="115"/>
      <c r="R110" s="115"/>
      <c r="S110" s="204"/>
      <c r="T110" s="115"/>
      <c r="U110" s="204"/>
      <c r="V110" s="204"/>
      <c r="W110" s="115"/>
      <c r="X110" s="115"/>
      <c r="Y110" s="115"/>
      <c r="Z110" s="115"/>
      <c r="AA110" s="114"/>
      <c r="AB110" s="204"/>
      <c r="AC110" s="204"/>
      <c r="AD110" s="115"/>
      <c r="AE110" s="115"/>
      <c r="AF110" s="115"/>
      <c r="AG110" s="211"/>
      <c r="AH110" s="29">
        <f t="shared" si="2"/>
        <v>0</v>
      </c>
    </row>
    <row r="111" spans="1:34" x14ac:dyDescent="0.35">
      <c r="A111" s="106"/>
      <c r="B111" s="109">
        <v>0</v>
      </c>
      <c r="C111" s="207"/>
      <c r="D111" s="115"/>
      <c r="E111" s="115"/>
      <c r="F111" s="115"/>
      <c r="G111" s="204"/>
      <c r="H111" s="204"/>
      <c r="I111" s="115"/>
      <c r="J111" s="115"/>
      <c r="K111" s="115"/>
      <c r="L111" s="115"/>
      <c r="M111" s="115"/>
      <c r="N111" s="204"/>
      <c r="O111" s="203"/>
      <c r="P111" s="115"/>
      <c r="Q111" s="115"/>
      <c r="R111" s="115"/>
      <c r="S111" s="204"/>
      <c r="T111" s="115"/>
      <c r="U111" s="204"/>
      <c r="V111" s="204"/>
      <c r="W111" s="115"/>
      <c r="X111" s="115"/>
      <c r="Y111" s="115"/>
      <c r="Z111" s="115"/>
      <c r="AA111" s="114"/>
      <c r="AB111" s="204"/>
      <c r="AC111" s="204"/>
      <c r="AD111" s="115"/>
      <c r="AE111" s="115"/>
      <c r="AF111" s="115"/>
      <c r="AG111" s="211"/>
      <c r="AH111" s="29">
        <f t="shared" si="2"/>
        <v>0</v>
      </c>
    </row>
    <row r="112" spans="1:34" ht="12.5" thickBot="1" x14ac:dyDescent="0.4">
      <c r="A112" s="111"/>
      <c r="B112" s="112">
        <v>0</v>
      </c>
      <c r="C112" s="208"/>
      <c r="D112" s="116"/>
      <c r="E112" s="116"/>
      <c r="F112" s="116"/>
      <c r="G112" s="205"/>
      <c r="H112" s="205"/>
      <c r="I112" s="116"/>
      <c r="J112" s="116"/>
      <c r="K112" s="116"/>
      <c r="L112" s="116"/>
      <c r="M112" s="116"/>
      <c r="N112" s="205"/>
      <c r="O112" s="203"/>
      <c r="P112" s="116"/>
      <c r="Q112" s="116"/>
      <c r="R112" s="116"/>
      <c r="S112" s="205"/>
      <c r="T112" s="116"/>
      <c r="U112" s="205"/>
      <c r="V112" s="205"/>
      <c r="W112" s="116"/>
      <c r="X112" s="116"/>
      <c r="Y112" s="116"/>
      <c r="Z112" s="116"/>
      <c r="AA112" s="116"/>
      <c r="AB112" s="205"/>
      <c r="AC112" s="205"/>
      <c r="AD112" s="117"/>
      <c r="AE112" s="117"/>
      <c r="AF112" s="117"/>
      <c r="AG112" s="212"/>
      <c r="AH112" s="30">
        <f t="shared" si="2"/>
        <v>0</v>
      </c>
    </row>
    <row r="113" spans="1:34" ht="13" thickTop="1" thickBot="1" x14ac:dyDescent="0.4">
      <c r="A113" s="368"/>
      <c r="B113" s="368"/>
      <c r="C113" s="368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8"/>
      <c r="V113" s="368"/>
      <c r="W113" s="368"/>
      <c r="X113" s="368"/>
      <c r="Y113" s="368"/>
      <c r="Z113" s="368"/>
      <c r="AA113" s="368"/>
      <c r="AB113" s="368"/>
      <c r="AC113" s="368"/>
      <c r="AD113" s="370" t="s">
        <v>58</v>
      </c>
      <c r="AE113" s="370"/>
      <c r="AF113" s="370"/>
      <c r="AG113" s="370"/>
      <c r="AH113" s="45">
        <f>SUM(AH87:AH112)</f>
        <v>0</v>
      </c>
    </row>
    <row r="114" spans="1:34" ht="12.5" thickTop="1" x14ac:dyDescent="0.35">
      <c r="A114" s="357" t="s">
        <v>52</v>
      </c>
      <c r="B114" s="357"/>
      <c r="C114" s="357"/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  <c r="AA114" s="357" t="s">
        <v>55</v>
      </c>
      <c r="AB114" s="358"/>
      <c r="AC114" s="358"/>
      <c r="AD114" s="358"/>
      <c r="AE114" s="358"/>
      <c r="AF114" s="358"/>
      <c r="AG114" s="358"/>
      <c r="AH114" s="358"/>
    </row>
    <row r="115" spans="1:34" x14ac:dyDescent="0.35">
      <c r="A115" s="357" t="s">
        <v>51</v>
      </c>
      <c r="B115" s="357"/>
      <c r="C115" s="357"/>
      <c r="D115" s="357"/>
      <c r="E115" s="357"/>
      <c r="F115" s="357"/>
      <c r="G115" s="357"/>
      <c r="H115" s="357"/>
      <c r="I115" s="357"/>
      <c r="J115" s="357"/>
      <c r="K115" s="357"/>
      <c r="L115" s="357"/>
      <c r="M115" s="357"/>
      <c r="N115" s="357" t="s">
        <v>54</v>
      </c>
      <c r="O115" s="357"/>
      <c r="P115" s="357"/>
      <c r="Q115" s="357"/>
      <c r="R115" s="357"/>
      <c r="S115" s="357"/>
      <c r="T115" s="357"/>
      <c r="U115" s="357"/>
      <c r="V115" s="357"/>
      <c r="W115" s="357"/>
      <c r="X115" s="357"/>
      <c r="Y115" s="357"/>
      <c r="Z115" s="357"/>
      <c r="AA115" s="357" t="s">
        <v>53</v>
      </c>
      <c r="AB115" s="357"/>
      <c r="AC115" s="357"/>
      <c r="AD115" s="357"/>
      <c r="AE115" s="357"/>
      <c r="AF115" s="357"/>
      <c r="AG115" s="357"/>
      <c r="AH115" s="357"/>
    </row>
    <row r="116" spans="1:34" x14ac:dyDescent="0.35">
      <c r="A116" s="357"/>
      <c r="B116" s="357"/>
      <c r="C116" s="357"/>
      <c r="D116" s="357"/>
      <c r="E116" s="357"/>
      <c r="F116" s="357"/>
      <c r="G116" s="357"/>
      <c r="H116" s="357"/>
      <c r="I116" s="357"/>
      <c r="J116" s="357"/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  <c r="V116" s="357"/>
      <c r="W116" s="357"/>
      <c r="X116" s="357"/>
      <c r="Y116" s="357"/>
      <c r="Z116" s="357"/>
      <c r="AA116" s="357"/>
      <c r="AB116" s="357"/>
      <c r="AC116" s="357"/>
      <c r="AD116" s="357"/>
      <c r="AE116" s="357"/>
      <c r="AF116" s="357"/>
      <c r="AG116" s="357"/>
      <c r="AH116" s="357"/>
    </row>
    <row r="117" spans="1:34" x14ac:dyDescent="0.35">
      <c r="A117" s="357" t="s">
        <v>229</v>
      </c>
      <c r="B117" s="357"/>
      <c r="C117" s="357"/>
      <c r="D117" s="357"/>
      <c r="E117" s="357"/>
      <c r="F117" s="357"/>
      <c r="G117" s="357"/>
      <c r="H117" s="357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7"/>
      <c r="AF117" s="357"/>
      <c r="AG117" s="357"/>
      <c r="AH117" s="357"/>
    </row>
    <row r="118" spans="1:34" x14ac:dyDescent="0.35">
      <c r="A118" s="357" t="s">
        <v>51</v>
      </c>
      <c r="B118" s="357"/>
      <c r="C118" s="357"/>
      <c r="D118" s="357"/>
      <c r="E118" s="357"/>
      <c r="F118" s="357"/>
      <c r="G118" s="357"/>
      <c r="H118" s="357"/>
      <c r="I118" s="357"/>
      <c r="J118" s="357"/>
      <c r="K118" s="357"/>
      <c r="L118" s="357"/>
      <c r="M118" s="357"/>
      <c r="N118" s="357" t="s">
        <v>54</v>
      </c>
      <c r="O118" s="357"/>
      <c r="P118" s="357"/>
      <c r="Q118" s="357"/>
      <c r="R118" s="357"/>
      <c r="S118" s="357"/>
      <c r="T118" s="357"/>
      <c r="U118" s="357"/>
      <c r="V118" s="357"/>
      <c r="W118" s="357"/>
      <c r="X118" s="357"/>
      <c r="Y118" s="357"/>
      <c r="Z118" s="357"/>
      <c r="AA118" s="357" t="s">
        <v>2</v>
      </c>
      <c r="AB118" s="357"/>
      <c r="AC118" s="357"/>
      <c r="AD118" s="357"/>
      <c r="AE118" s="357"/>
      <c r="AF118" s="357"/>
      <c r="AG118" s="357"/>
      <c r="AH118" s="357"/>
    </row>
    <row r="119" spans="1:34" x14ac:dyDescent="0.35">
      <c r="A119" s="359" t="str">
        <f>'Súhrnný výkaz 4Q 2022'!A1:D1</f>
        <v xml:space="preserve">Prijímateľ finančného príspevku: </v>
      </c>
      <c r="B119" s="359"/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359"/>
      <c r="X119" s="359"/>
      <c r="Y119" s="359"/>
      <c r="Z119" s="359"/>
      <c r="AA119" s="359"/>
      <c r="AB119" s="359"/>
      <c r="AC119" s="359"/>
      <c r="AD119" s="359"/>
      <c r="AE119" s="359"/>
      <c r="AF119" s="359"/>
      <c r="AG119" s="359"/>
      <c r="AH119" s="359"/>
    </row>
    <row r="120" spans="1:34" x14ac:dyDescent="0.35">
      <c r="A120" s="359" t="str">
        <f>'Súhrnný výkaz 4Q 2022'!A2:D2</f>
        <v xml:space="preserve">IČO: </v>
      </c>
      <c r="B120" s="359"/>
      <c r="C120" s="359"/>
      <c r="D120" s="359"/>
      <c r="E120" s="359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359"/>
      <c r="X120" s="359"/>
      <c r="Y120" s="359"/>
      <c r="Z120" s="359"/>
      <c r="AA120" s="359"/>
      <c r="AB120" s="359"/>
      <c r="AC120" s="359"/>
      <c r="AD120" s="359"/>
      <c r="AE120" s="359"/>
      <c r="AF120" s="359"/>
      <c r="AG120" s="359"/>
      <c r="AH120" s="359"/>
    </row>
    <row r="121" spans="1:34" x14ac:dyDescent="0.35">
      <c r="A121" s="359" t="str">
        <f>'Súhrnný výkaz 4Q 2022'!A3:D3</f>
        <v xml:space="preserve">Číslo zmluvy o poskytnutí finančného príspevku: </v>
      </c>
      <c r="B121" s="359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  <c r="AA121" s="359"/>
      <c r="AB121" s="359"/>
      <c r="AC121" s="359"/>
      <c r="AD121" s="359"/>
      <c r="AE121" s="359"/>
      <c r="AF121" s="359"/>
      <c r="AG121" s="359"/>
      <c r="AH121" s="359"/>
    </row>
    <row r="122" spans="1:34" x14ac:dyDescent="0.35">
      <c r="A122" s="359" t="str">
        <f>'Súhrnný výkaz 4Q 2022'!A4:D4</f>
        <v xml:space="preserve">Názov a adresa zariadenia sociálnej služby: </v>
      </c>
      <c r="B122" s="359"/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  <c r="AA122" s="359"/>
      <c r="AB122" s="359"/>
      <c r="AC122" s="359"/>
      <c r="AD122" s="359"/>
      <c r="AE122" s="359"/>
      <c r="AF122" s="359"/>
      <c r="AG122" s="359"/>
      <c r="AH122" s="359"/>
    </row>
    <row r="123" spans="1:34" x14ac:dyDescent="0.35">
      <c r="A123" s="359" t="str">
        <f>'Súhrnný výkaz 4Q 2022'!A5:D5</f>
        <v xml:space="preserve">Druh sociálnej služby (napr. denný stacionár a pod.): </v>
      </c>
      <c r="B123" s="359"/>
      <c r="C123" s="359"/>
      <c r="D123" s="359"/>
      <c r="E123" s="359"/>
      <c r="F123" s="35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359"/>
      <c r="V123" s="359"/>
      <c r="W123" s="359"/>
      <c r="X123" s="359"/>
      <c r="Y123" s="359"/>
      <c r="Z123" s="359"/>
      <c r="AA123" s="359"/>
      <c r="AB123" s="359"/>
      <c r="AC123" s="359"/>
      <c r="AD123" s="359"/>
      <c r="AE123" s="359"/>
      <c r="AF123" s="359"/>
      <c r="AG123" s="359"/>
      <c r="AH123" s="359"/>
    </row>
    <row r="124" spans="1:34" ht="12.5" thickBot="1" x14ac:dyDescent="0.4">
      <c r="A124" s="366"/>
      <c r="B124" s="366"/>
      <c r="C124" s="366"/>
      <c r="D124" s="366"/>
      <c r="E124" s="366"/>
      <c r="F124" s="366"/>
      <c r="G124" s="366"/>
      <c r="H124" s="366"/>
      <c r="I124" s="366"/>
      <c r="J124" s="366"/>
      <c r="K124" s="366"/>
      <c r="L124" s="366"/>
      <c r="M124" s="366"/>
      <c r="N124" s="366"/>
      <c r="O124" s="366"/>
      <c r="P124" s="366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  <c r="AA124" s="366"/>
      <c r="AB124" s="366"/>
      <c r="AC124" s="366"/>
      <c r="AD124" s="366"/>
      <c r="AE124" s="366"/>
      <c r="AF124" s="366"/>
      <c r="AG124" s="366"/>
      <c r="AH124" s="366"/>
    </row>
    <row r="125" spans="1:34" ht="13" thickTop="1" thickBot="1" x14ac:dyDescent="0.4">
      <c r="A125" s="39" t="s">
        <v>18</v>
      </c>
      <c r="B125" s="40" t="s">
        <v>13</v>
      </c>
      <c r="C125" s="41">
        <v>1</v>
      </c>
      <c r="D125" s="42">
        <v>2</v>
      </c>
      <c r="E125" s="42">
        <v>3</v>
      </c>
      <c r="F125" s="42">
        <v>4</v>
      </c>
      <c r="G125" s="42">
        <v>5</v>
      </c>
      <c r="H125" s="42">
        <v>6</v>
      </c>
      <c r="I125" s="42">
        <v>7</v>
      </c>
      <c r="J125" s="42">
        <v>8</v>
      </c>
      <c r="K125" s="42">
        <v>9</v>
      </c>
      <c r="L125" s="42">
        <v>10</v>
      </c>
      <c r="M125" s="42">
        <v>11</v>
      </c>
      <c r="N125" s="42">
        <v>12</v>
      </c>
      <c r="O125" s="42">
        <v>13</v>
      </c>
      <c r="P125" s="42">
        <v>14</v>
      </c>
      <c r="Q125" s="42">
        <v>15</v>
      </c>
      <c r="R125" s="42">
        <v>16</v>
      </c>
      <c r="S125" s="42">
        <v>17</v>
      </c>
      <c r="T125" s="42">
        <v>18</v>
      </c>
      <c r="U125" s="42">
        <v>19</v>
      </c>
      <c r="V125" s="42">
        <v>20</v>
      </c>
      <c r="W125" s="42">
        <v>21</v>
      </c>
      <c r="X125" s="42">
        <v>22</v>
      </c>
      <c r="Y125" s="42">
        <v>23</v>
      </c>
      <c r="Z125" s="42">
        <v>24</v>
      </c>
      <c r="AA125" s="42">
        <v>25</v>
      </c>
      <c r="AB125" s="42">
        <v>26</v>
      </c>
      <c r="AC125" s="42">
        <v>27</v>
      </c>
      <c r="AD125" s="42">
        <v>28</v>
      </c>
      <c r="AE125" s="42">
        <v>29</v>
      </c>
      <c r="AF125" s="42">
        <v>30</v>
      </c>
      <c r="AG125" s="43">
        <v>31</v>
      </c>
      <c r="AH125" s="44" t="s">
        <v>50</v>
      </c>
    </row>
    <row r="126" spans="1:34" ht="12.5" thickTop="1" x14ac:dyDescent="0.35">
      <c r="A126" s="118"/>
      <c r="B126" s="107">
        <v>0</v>
      </c>
      <c r="C126" s="206"/>
      <c r="D126" s="114"/>
      <c r="E126" s="114"/>
      <c r="F126" s="114"/>
      <c r="G126" s="203"/>
      <c r="H126" s="203"/>
      <c r="I126" s="114"/>
      <c r="J126" s="114"/>
      <c r="K126" s="114"/>
      <c r="L126" s="114"/>
      <c r="M126" s="114"/>
      <c r="N126" s="203"/>
      <c r="O126" s="203"/>
      <c r="P126" s="114"/>
      <c r="Q126" s="114"/>
      <c r="R126" s="114"/>
      <c r="S126" s="203"/>
      <c r="T126" s="114"/>
      <c r="U126" s="203"/>
      <c r="V126" s="203"/>
      <c r="W126" s="114"/>
      <c r="X126" s="114"/>
      <c r="Y126" s="114"/>
      <c r="Z126" s="114"/>
      <c r="AA126" s="114"/>
      <c r="AB126" s="203"/>
      <c r="AC126" s="203"/>
      <c r="AD126" s="114"/>
      <c r="AE126" s="114"/>
      <c r="AF126" s="114"/>
      <c r="AG126" s="210"/>
      <c r="AH126" s="29">
        <f>SUM(C126:AG126)</f>
        <v>0</v>
      </c>
    </row>
    <row r="127" spans="1:34" x14ac:dyDescent="0.35">
      <c r="A127" s="106"/>
      <c r="B127" s="109">
        <v>0</v>
      </c>
      <c r="C127" s="207"/>
      <c r="D127" s="115"/>
      <c r="E127" s="115"/>
      <c r="F127" s="115"/>
      <c r="G127" s="204"/>
      <c r="H127" s="204"/>
      <c r="I127" s="115"/>
      <c r="J127" s="115"/>
      <c r="K127" s="115"/>
      <c r="L127" s="115"/>
      <c r="M127" s="115"/>
      <c r="N127" s="204"/>
      <c r="O127" s="204"/>
      <c r="P127" s="115"/>
      <c r="Q127" s="115"/>
      <c r="R127" s="115"/>
      <c r="S127" s="204"/>
      <c r="T127" s="115"/>
      <c r="U127" s="204"/>
      <c r="V127" s="204"/>
      <c r="W127" s="115"/>
      <c r="X127" s="115"/>
      <c r="Y127" s="115"/>
      <c r="Z127" s="115"/>
      <c r="AA127" s="115"/>
      <c r="AB127" s="204"/>
      <c r="AC127" s="204"/>
      <c r="AD127" s="115"/>
      <c r="AE127" s="115"/>
      <c r="AF127" s="115"/>
      <c r="AG127" s="211"/>
      <c r="AH127" s="29">
        <f t="shared" ref="AH127:AH154" si="3">SUM(C127:AG127)</f>
        <v>0</v>
      </c>
    </row>
    <row r="128" spans="1:34" x14ac:dyDescent="0.35">
      <c r="A128" s="106"/>
      <c r="B128" s="109">
        <v>0</v>
      </c>
      <c r="C128" s="207"/>
      <c r="D128" s="115"/>
      <c r="E128" s="115"/>
      <c r="F128" s="115"/>
      <c r="G128" s="204"/>
      <c r="H128" s="204"/>
      <c r="I128" s="115"/>
      <c r="J128" s="115"/>
      <c r="K128" s="115"/>
      <c r="L128" s="115"/>
      <c r="M128" s="115"/>
      <c r="N128" s="204"/>
      <c r="O128" s="204"/>
      <c r="P128" s="115"/>
      <c r="Q128" s="115"/>
      <c r="R128" s="115"/>
      <c r="S128" s="204"/>
      <c r="T128" s="115"/>
      <c r="U128" s="204"/>
      <c r="V128" s="204"/>
      <c r="W128" s="115"/>
      <c r="X128" s="115"/>
      <c r="Y128" s="115"/>
      <c r="Z128" s="115"/>
      <c r="AA128" s="115"/>
      <c r="AB128" s="204"/>
      <c r="AC128" s="204"/>
      <c r="AD128" s="115"/>
      <c r="AE128" s="115"/>
      <c r="AF128" s="115"/>
      <c r="AG128" s="211"/>
      <c r="AH128" s="29">
        <f t="shared" si="3"/>
        <v>0</v>
      </c>
    </row>
    <row r="129" spans="1:34" x14ac:dyDescent="0.35">
      <c r="A129" s="106"/>
      <c r="B129" s="109">
        <v>0</v>
      </c>
      <c r="C129" s="207"/>
      <c r="D129" s="115"/>
      <c r="E129" s="115"/>
      <c r="F129" s="115"/>
      <c r="G129" s="204"/>
      <c r="H129" s="204"/>
      <c r="I129" s="115"/>
      <c r="J129" s="115"/>
      <c r="K129" s="115"/>
      <c r="L129" s="115"/>
      <c r="M129" s="115"/>
      <c r="N129" s="204"/>
      <c r="O129" s="204"/>
      <c r="P129" s="115"/>
      <c r="Q129" s="115"/>
      <c r="R129" s="115"/>
      <c r="S129" s="204"/>
      <c r="T129" s="115"/>
      <c r="U129" s="204"/>
      <c r="V129" s="204"/>
      <c r="W129" s="115"/>
      <c r="X129" s="115"/>
      <c r="Y129" s="115"/>
      <c r="Z129" s="115"/>
      <c r="AA129" s="115"/>
      <c r="AB129" s="204"/>
      <c r="AC129" s="204"/>
      <c r="AD129" s="115"/>
      <c r="AE129" s="115"/>
      <c r="AF129" s="115"/>
      <c r="AG129" s="211"/>
      <c r="AH129" s="29">
        <f t="shared" si="3"/>
        <v>0</v>
      </c>
    </row>
    <row r="130" spans="1:34" x14ac:dyDescent="0.35">
      <c r="A130" s="106"/>
      <c r="B130" s="109">
        <v>0</v>
      </c>
      <c r="C130" s="207"/>
      <c r="D130" s="115"/>
      <c r="E130" s="115"/>
      <c r="F130" s="115"/>
      <c r="G130" s="204"/>
      <c r="H130" s="204"/>
      <c r="I130" s="115"/>
      <c r="J130" s="115"/>
      <c r="K130" s="115"/>
      <c r="L130" s="115"/>
      <c r="M130" s="115"/>
      <c r="N130" s="204"/>
      <c r="O130" s="204"/>
      <c r="P130" s="115"/>
      <c r="Q130" s="115"/>
      <c r="R130" s="115"/>
      <c r="S130" s="204"/>
      <c r="T130" s="115"/>
      <c r="U130" s="204"/>
      <c r="V130" s="204"/>
      <c r="W130" s="115"/>
      <c r="X130" s="115"/>
      <c r="Y130" s="115"/>
      <c r="Z130" s="115"/>
      <c r="AA130" s="115"/>
      <c r="AB130" s="204"/>
      <c r="AC130" s="204"/>
      <c r="AD130" s="115"/>
      <c r="AE130" s="115"/>
      <c r="AF130" s="115"/>
      <c r="AG130" s="211"/>
      <c r="AH130" s="29">
        <f t="shared" si="3"/>
        <v>0</v>
      </c>
    </row>
    <row r="131" spans="1:34" x14ac:dyDescent="0.35">
      <c r="A131" s="106"/>
      <c r="B131" s="109">
        <v>0</v>
      </c>
      <c r="C131" s="207"/>
      <c r="D131" s="115"/>
      <c r="E131" s="115"/>
      <c r="F131" s="115"/>
      <c r="G131" s="204"/>
      <c r="H131" s="204"/>
      <c r="I131" s="115"/>
      <c r="J131" s="115"/>
      <c r="K131" s="115"/>
      <c r="L131" s="115"/>
      <c r="M131" s="115"/>
      <c r="N131" s="204"/>
      <c r="O131" s="204"/>
      <c r="P131" s="115"/>
      <c r="Q131" s="115"/>
      <c r="R131" s="115"/>
      <c r="S131" s="204"/>
      <c r="T131" s="115"/>
      <c r="U131" s="204"/>
      <c r="V131" s="204"/>
      <c r="W131" s="115"/>
      <c r="X131" s="115"/>
      <c r="Y131" s="115"/>
      <c r="Z131" s="115"/>
      <c r="AA131" s="115"/>
      <c r="AB131" s="204"/>
      <c r="AC131" s="204"/>
      <c r="AD131" s="115"/>
      <c r="AE131" s="115"/>
      <c r="AF131" s="115"/>
      <c r="AG131" s="211"/>
      <c r="AH131" s="29">
        <f t="shared" si="3"/>
        <v>0</v>
      </c>
    </row>
    <row r="132" spans="1:34" x14ac:dyDescent="0.35">
      <c r="A132" s="106"/>
      <c r="B132" s="109">
        <v>0</v>
      </c>
      <c r="C132" s="207"/>
      <c r="D132" s="115"/>
      <c r="E132" s="115"/>
      <c r="F132" s="115"/>
      <c r="G132" s="204"/>
      <c r="H132" s="204"/>
      <c r="I132" s="115"/>
      <c r="J132" s="115"/>
      <c r="K132" s="115"/>
      <c r="L132" s="115"/>
      <c r="M132" s="115"/>
      <c r="N132" s="204"/>
      <c r="O132" s="204"/>
      <c r="P132" s="115"/>
      <c r="Q132" s="115"/>
      <c r="R132" s="115"/>
      <c r="S132" s="204"/>
      <c r="T132" s="115"/>
      <c r="U132" s="204"/>
      <c r="V132" s="204"/>
      <c r="W132" s="115"/>
      <c r="X132" s="115"/>
      <c r="Y132" s="115"/>
      <c r="Z132" s="115"/>
      <c r="AA132" s="115"/>
      <c r="AB132" s="204"/>
      <c r="AC132" s="204"/>
      <c r="AD132" s="115"/>
      <c r="AE132" s="115"/>
      <c r="AF132" s="115"/>
      <c r="AG132" s="211"/>
      <c r="AH132" s="29">
        <f t="shared" si="3"/>
        <v>0</v>
      </c>
    </row>
    <row r="133" spans="1:34" x14ac:dyDescent="0.35">
      <c r="A133" s="106"/>
      <c r="B133" s="109">
        <v>0</v>
      </c>
      <c r="C133" s="207"/>
      <c r="D133" s="115"/>
      <c r="E133" s="115"/>
      <c r="F133" s="115"/>
      <c r="G133" s="204"/>
      <c r="H133" s="204"/>
      <c r="I133" s="115"/>
      <c r="J133" s="115"/>
      <c r="K133" s="115"/>
      <c r="L133" s="115"/>
      <c r="M133" s="115"/>
      <c r="N133" s="204"/>
      <c r="O133" s="204"/>
      <c r="P133" s="115"/>
      <c r="Q133" s="115"/>
      <c r="R133" s="115"/>
      <c r="S133" s="204"/>
      <c r="T133" s="115"/>
      <c r="U133" s="204"/>
      <c r="V133" s="204"/>
      <c r="W133" s="115"/>
      <c r="X133" s="115"/>
      <c r="Y133" s="115"/>
      <c r="Z133" s="115"/>
      <c r="AA133" s="115"/>
      <c r="AB133" s="204"/>
      <c r="AC133" s="204"/>
      <c r="AD133" s="115"/>
      <c r="AE133" s="115"/>
      <c r="AF133" s="115"/>
      <c r="AG133" s="211"/>
      <c r="AH133" s="29">
        <f t="shared" si="3"/>
        <v>0</v>
      </c>
    </row>
    <row r="134" spans="1:34" x14ac:dyDescent="0.35">
      <c r="A134" s="106"/>
      <c r="B134" s="109">
        <v>0</v>
      </c>
      <c r="C134" s="207"/>
      <c r="D134" s="115"/>
      <c r="E134" s="115"/>
      <c r="F134" s="115"/>
      <c r="G134" s="204"/>
      <c r="H134" s="204"/>
      <c r="I134" s="115"/>
      <c r="J134" s="115"/>
      <c r="K134" s="115"/>
      <c r="L134" s="115"/>
      <c r="M134" s="115"/>
      <c r="N134" s="204"/>
      <c r="O134" s="204"/>
      <c r="P134" s="115"/>
      <c r="Q134" s="115"/>
      <c r="R134" s="115"/>
      <c r="S134" s="204"/>
      <c r="T134" s="115"/>
      <c r="U134" s="204"/>
      <c r="V134" s="204"/>
      <c r="W134" s="115"/>
      <c r="X134" s="115"/>
      <c r="Y134" s="115"/>
      <c r="Z134" s="115"/>
      <c r="AA134" s="115"/>
      <c r="AB134" s="204"/>
      <c r="AC134" s="204"/>
      <c r="AD134" s="115"/>
      <c r="AE134" s="115"/>
      <c r="AF134" s="115"/>
      <c r="AG134" s="211"/>
      <c r="AH134" s="29">
        <f t="shared" si="3"/>
        <v>0</v>
      </c>
    </row>
    <row r="135" spans="1:34" x14ac:dyDescent="0.35">
      <c r="A135" s="106"/>
      <c r="B135" s="109">
        <v>0</v>
      </c>
      <c r="C135" s="207"/>
      <c r="D135" s="115"/>
      <c r="E135" s="115"/>
      <c r="F135" s="115"/>
      <c r="G135" s="204"/>
      <c r="H135" s="204"/>
      <c r="I135" s="115"/>
      <c r="J135" s="115"/>
      <c r="K135" s="115"/>
      <c r="L135" s="115"/>
      <c r="M135" s="115"/>
      <c r="N135" s="204"/>
      <c r="O135" s="204"/>
      <c r="P135" s="115"/>
      <c r="Q135" s="115"/>
      <c r="R135" s="115"/>
      <c r="S135" s="204"/>
      <c r="T135" s="115"/>
      <c r="U135" s="204"/>
      <c r="V135" s="204"/>
      <c r="W135" s="115"/>
      <c r="X135" s="115"/>
      <c r="Y135" s="115"/>
      <c r="Z135" s="115"/>
      <c r="AA135" s="115"/>
      <c r="AB135" s="204"/>
      <c r="AC135" s="204"/>
      <c r="AD135" s="115"/>
      <c r="AE135" s="115"/>
      <c r="AF135" s="115"/>
      <c r="AG135" s="211"/>
      <c r="AH135" s="29">
        <f t="shared" si="3"/>
        <v>0</v>
      </c>
    </row>
    <row r="136" spans="1:34" x14ac:dyDescent="0.35">
      <c r="A136" s="106"/>
      <c r="B136" s="109">
        <v>0</v>
      </c>
      <c r="C136" s="207"/>
      <c r="D136" s="115"/>
      <c r="E136" s="115"/>
      <c r="F136" s="115"/>
      <c r="G136" s="204"/>
      <c r="H136" s="204"/>
      <c r="I136" s="115"/>
      <c r="J136" s="115"/>
      <c r="K136" s="115"/>
      <c r="L136" s="115"/>
      <c r="M136" s="115"/>
      <c r="N136" s="204"/>
      <c r="O136" s="204"/>
      <c r="P136" s="115"/>
      <c r="Q136" s="115"/>
      <c r="R136" s="115"/>
      <c r="S136" s="204"/>
      <c r="T136" s="115"/>
      <c r="U136" s="204"/>
      <c r="V136" s="204"/>
      <c r="W136" s="115"/>
      <c r="X136" s="115"/>
      <c r="Y136" s="115"/>
      <c r="Z136" s="115"/>
      <c r="AA136" s="115"/>
      <c r="AB136" s="204"/>
      <c r="AC136" s="204"/>
      <c r="AD136" s="115"/>
      <c r="AE136" s="115"/>
      <c r="AF136" s="115"/>
      <c r="AG136" s="211"/>
      <c r="AH136" s="29">
        <f t="shared" si="3"/>
        <v>0</v>
      </c>
    </row>
    <row r="137" spans="1:34" x14ac:dyDescent="0.35">
      <c r="A137" s="106"/>
      <c r="B137" s="109">
        <v>0</v>
      </c>
      <c r="C137" s="207"/>
      <c r="D137" s="115"/>
      <c r="E137" s="115"/>
      <c r="F137" s="115"/>
      <c r="G137" s="204"/>
      <c r="H137" s="204"/>
      <c r="I137" s="115"/>
      <c r="J137" s="115"/>
      <c r="K137" s="115"/>
      <c r="L137" s="115"/>
      <c r="M137" s="115"/>
      <c r="N137" s="204"/>
      <c r="O137" s="204"/>
      <c r="P137" s="115"/>
      <c r="Q137" s="115"/>
      <c r="R137" s="115"/>
      <c r="S137" s="204"/>
      <c r="T137" s="115"/>
      <c r="U137" s="204"/>
      <c r="V137" s="204"/>
      <c r="W137" s="115"/>
      <c r="X137" s="115"/>
      <c r="Y137" s="115"/>
      <c r="Z137" s="115"/>
      <c r="AA137" s="115"/>
      <c r="AB137" s="204"/>
      <c r="AC137" s="204"/>
      <c r="AD137" s="115"/>
      <c r="AE137" s="115"/>
      <c r="AF137" s="115"/>
      <c r="AG137" s="211"/>
      <c r="AH137" s="29">
        <f t="shared" si="3"/>
        <v>0</v>
      </c>
    </row>
    <row r="138" spans="1:34" x14ac:dyDescent="0.35">
      <c r="A138" s="106"/>
      <c r="B138" s="109">
        <v>0</v>
      </c>
      <c r="C138" s="207"/>
      <c r="D138" s="115"/>
      <c r="E138" s="115"/>
      <c r="F138" s="115"/>
      <c r="G138" s="204"/>
      <c r="H138" s="204"/>
      <c r="I138" s="115"/>
      <c r="J138" s="115"/>
      <c r="K138" s="115"/>
      <c r="L138" s="115"/>
      <c r="M138" s="115"/>
      <c r="N138" s="204"/>
      <c r="O138" s="204"/>
      <c r="P138" s="115"/>
      <c r="Q138" s="115"/>
      <c r="R138" s="115"/>
      <c r="S138" s="204"/>
      <c r="T138" s="115"/>
      <c r="U138" s="204"/>
      <c r="V138" s="204"/>
      <c r="W138" s="115"/>
      <c r="X138" s="115"/>
      <c r="Y138" s="115"/>
      <c r="Z138" s="115"/>
      <c r="AA138" s="115"/>
      <c r="AB138" s="204"/>
      <c r="AC138" s="204"/>
      <c r="AD138" s="115"/>
      <c r="AE138" s="115"/>
      <c r="AF138" s="115"/>
      <c r="AG138" s="211"/>
      <c r="AH138" s="29">
        <f t="shared" si="3"/>
        <v>0</v>
      </c>
    </row>
    <row r="139" spans="1:34" x14ac:dyDescent="0.35">
      <c r="A139" s="106"/>
      <c r="B139" s="109">
        <v>0</v>
      </c>
      <c r="C139" s="207"/>
      <c r="D139" s="115"/>
      <c r="E139" s="115"/>
      <c r="F139" s="115"/>
      <c r="G139" s="204"/>
      <c r="H139" s="204"/>
      <c r="I139" s="115"/>
      <c r="J139" s="115"/>
      <c r="K139" s="115"/>
      <c r="L139" s="115"/>
      <c r="M139" s="115"/>
      <c r="N139" s="204"/>
      <c r="O139" s="204"/>
      <c r="P139" s="115"/>
      <c r="Q139" s="115"/>
      <c r="R139" s="115"/>
      <c r="S139" s="204"/>
      <c r="T139" s="115"/>
      <c r="U139" s="204"/>
      <c r="V139" s="204"/>
      <c r="W139" s="115"/>
      <c r="X139" s="115"/>
      <c r="Y139" s="115"/>
      <c r="Z139" s="115"/>
      <c r="AA139" s="115"/>
      <c r="AB139" s="204"/>
      <c r="AC139" s="204"/>
      <c r="AD139" s="115"/>
      <c r="AE139" s="115"/>
      <c r="AF139" s="115"/>
      <c r="AG139" s="211"/>
      <c r="AH139" s="29">
        <f t="shared" si="3"/>
        <v>0</v>
      </c>
    </row>
    <row r="140" spans="1:34" x14ac:dyDescent="0.35">
      <c r="A140" s="106"/>
      <c r="B140" s="109">
        <v>0</v>
      </c>
      <c r="C140" s="207"/>
      <c r="D140" s="115"/>
      <c r="E140" s="115"/>
      <c r="F140" s="115"/>
      <c r="G140" s="204"/>
      <c r="H140" s="204"/>
      <c r="I140" s="115"/>
      <c r="J140" s="115"/>
      <c r="K140" s="115"/>
      <c r="L140" s="115"/>
      <c r="M140" s="115"/>
      <c r="N140" s="204"/>
      <c r="O140" s="204"/>
      <c r="P140" s="115"/>
      <c r="Q140" s="115"/>
      <c r="R140" s="115"/>
      <c r="S140" s="204"/>
      <c r="T140" s="115"/>
      <c r="U140" s="204"/>
      <c r="V140" s="204"/>
      <c r="W140" s="115"/>
      <c r="X140" s="115"/>
      <c r="Y140" s="115"/>
      <c r="Z140" s="115"/>
      <c r="AA140" s="115"/>
      <c r="AB140" s="204"/>
      <c r="AC140" s="204"/>
      <c r="AD140" s="115"/>
      <c r="AE140" s="115"/>
      <c r="AF140" s="115"/>
      <c r="AG140" s="211"/>
      <c r="AH140" s="29">
        <f t="shared" si="3"/>
        <v>0</v>
      </c>
    </row>
    <row r="141" spans="1:34" x14ac:dyDescent="0.35">
      <c r="A141" s="106"/>
      <c r="B141" s="109">
        <v>0</v>
      </c>
      <c r="C141" s="207"/>
      <c r="D141" s="115"/>
      <c r="E141" s="115"/>
      <c r="F141" s="115"/>
      <c r="G141" s="204"/>
      <c r="H141" s="204"/>
      <c r="I141" s="115"/>
      <c r="J141" s="115"/>
      <c r="K141" s="115"/>
      <c r="L141" s="115"/>
      <c r="M141" s="115"/>
      <c r="N141" s="204"/>
      <c r="O141" s="204"/>
      <c r="P141" s="115"/>
      <c r="Q141" s="115"/>
      <c r="R141" s="115"/>
      <c r="S141" s="204"/>
      <c r="T141" s="115"/>
      <c r="U141" s="204"/>
      <c r="V141" s="204"/>
      <c r="W141" s="115"/>
      <c r="X141" s="115"/>
      <c r="Y141" s="115"/>
      <c r="Z141" s="115"/>
      <c r="AA141" s="115"/>
      <c r="AB141" s="204"/>
      <c r="AC141" s="204"/>
      <c r="AD141" s="115"/>
      <c r="AE141" s="115"/>
      <c r="AF141" s="115"/>
      <c r="AG141" s="211"/>
      <c r="AH141" s="29">
        <f t="shared" si="3"/>
        <v>0</v>
      </c>
    </row>
    <row r="142" spans="1:34" x14ac:dyDescent="0.35">
      <c r="A142" s="106"/>
      <c r="B142" s="109">
        <v>0</v>
      </c>
      <c r="C142" s="207"/>
      <c r="D142" s="115"/>
      <c r="E142" s="115"/>
      <c r="F142" s="115"/>
      <c r="G142" s="204"/>
      <c r="H142" s="204"/>
      <c r="I142" s="115"/>
      <c r="J142" s="115"/>
      <c r="K142" s="115"/>
      <c r="L142" s="115"/>
      <c r="M142" s="115"/>
      <c r="N142" s="204"/>
      <c r="O142" s="204"/>
      <c r="P142" s="115"/>
      <c r="Q142" s="115"/>
      <c r="R142" s="115"/>
      <c r="S142" s="204"/>
      <c r="T142" s="115"/>
      <c r="U142" s="204"/>
      <c r="V142" s="204"/>
      <c r="W142" s="115"/>
      <c r="X142" s="115"/>
      <c r="Y142" s="115"/>
      <c r="Z142" s="115"/>
      <c r="AA142" s="115"/>
      <c r="AB142" s="204"/>
      <c r="AC142" s="204"/>
      <c r="AD142" s="115"/>
      <c r="AE142" s="115"/>
      <c r="AF142" s="115"/>
      <c r="AG142" s="211"/>
      <c r="AH142" s="29">
        <f t="shared" si="3"/>
        <v>0</v>
      </c>
    </row>
    <row r="143" spans="1:34" x14ac:dyDescent="0.35">
      <c r="A143" s="106"/>
      <c r="B143" s="109">
        <v>0</v>
      </c>
      <c r="C143" s="207"/>
      <c r="D143" s="115"/>
      <c r="E143" s="115"/>
      <c r="F143" s="115"/>
      <c r="G143" s="204"/>
      <c r="H143" s="204"/>
      <c r="I143" s="115"/>
      <c r="J143" s="115"/>
      <c r="K143" s="115"/>
      <c r="L143" s="115"/>
      <c r="M143" s="115"/>
      <c r="N143" s="204"/>
      <c r="O143" s="204"/>
      <c r="P143" s="115"/>
      <c r="Q143" s="115"/>
      <c r="R143" s="115"/>
      <c r="S143" s="204"/>
      <c r="T143" s="115"/>
      <c r="U143" s="204"/>
      <c r="V143" s="204"/>
      <c r="W143" s="115"/>
      <c r="X143" s="115"/>
      <c r="Y143" s="115"/>
      <c r="Z143" s="115"/>
      <c r="AA143" s="115"/>
      <c r="AB143" s="204"/>
      <c r="AC143" s="204"/>
      <c r="AD143" s="115"/>
      <c r="AE143" s="115"/>
      <c r="AF143" s="115"/>
      <c r="AG143" s="211"/>
      <c r="AH143" s="29">
        <f t="shared" si="3"/>
        <v>0</v>
      </c>
    </row>
    <row r="144" spans="1:34" x14ac:dyDescent="0.35">
      <c r="A144" s="106"/>
      <c r="B144" s="109">
        <v>0</v>
      </c>
      <c r="C144" s="207"/>
      <c r="D144" s="115"/>
      <c r="E144" s="115"/>
      <c r="F144" s="115"/>
      <c r="G144" s="204"/>
      <c r="H144" s="204"/>
      <c r="I144" s="115"/>
      <c r="J144" s="115"/>
      <c r="K144" s="115"/>
      <c r="L144" s="115"/>
      <c r="M144" s="115"/>
      <c r="N144" s="204"/>
      <c r="O144" s="204"/>
      <c r="P144" s="115"/>
      <c r="Q144" s="115"/>
      <c r="R144" s="115"/>
      <c r="S144" s="204"/>
      <c r="T144" s="115"/>
      <c r="U144" s="204"/>
      <c r="V144" s="204"/>
      <c r="W144" s="115"/>
      <c r="X144" s="115"/>
      <c r="Y144" s="115"/>
      <c r="Z144" s="115"/>
      <c r="AA144" s="115"/>
      <c r="AB144" s="204"/>
      <c r="AC144" s="204"/>
      <c r="AD144" s="115"/>
      <c r="AE144" s="115"/>
      <c r="AF144" s="115"/>
      <c r="AG144" s="211"/>
      <c r="AH144" s="29">
        <f t="shared" si="3"/>
        <v>0</v>
      </c>
    </row>
    <row r="145" spans="1:34" x14ac:dyDescent="0.35">
      <c r="A145" s="106"/>
      <c r="B145" s="109">
        <v>0</v>
      </c>
      <c r="C145" s="207"/>
      <c r="D145" s="115"/>
      <c r="E145" s="115"/>
      <c r="F145" s="115"/>
      <c r="G145" s="204"/>
      <c r="H145" s="204"/>
      <c r="I145" s="115"/>
      <c r="J145" s="115"/>
      <c r="K145" s="115"/>
      <c r="L145" s="115"/>
      <c r="M145" s="115"/>
      <c r="N145" s="204"/>
      <c r="O145" s="204"/>
      <c r="P145" s="115"/>
      <c r="Q145" s="115"/>
      <c r="R145" s="115"/>
      <c r="S145" s="204"/>
      <c r="T145" s="115"/>
      <c r="U145" s="204"/>
      <c r="V145" s="204"/>
      <c r="W145" s="115"/>
      <c r="X145" s="115"/>
      <c r="Y145" s="115"/>
      <c r="Z145" s="115"/>
      <c r="AA145" s="115"/>
      <c r="AB145" s="204"/>
      <c r="AC145" s="204"/>
      <c r="AD145" s="115"/>
      <c r="AE145" s="115"/>
      <c r="AF145" s="115"/>
      <c r="AG145" s="211"/>
      <c r="AH145" s="29">
        <f t="shared" si="3"/>
        <v>0</v>
      </c>
    </row>
    <row r="146" spans="1:34" x14ac:dyDescent="0.35">
      <c r="A146" s="106"/>
      <c r="B146" s="109">
        <v>0</v>
      </c>
      <c r="C146" s="207"/>
      <c r="D146" s="115"/>
      <c r="E146" s="115"/>
      <c r="F146" s="115"/>
      <c r="G146" s="204"/>
      <c r="H146" s="204"/>
      <c r="I146" s="115"/>
      <c r="J146" s="115"/>
      <c r="K146" s="115"/>
      <c r="L146" s="115"/>
      <c r="M146" s="115"/>
      <c r="N146" s="204"/>
      <c r="O146" s="204"/>
      <c r="P146" s="115"/>
      <c r="Q146" s="115"/>
      <c r="R146" s="115"/>
      <c r="S146" s="204"/>
      <c r="T146" s="115"/>
      <c r="U146" s="204"/>
      <c r="V146" s="204"/>
      <c r="W146" s="115"/>
      <c r="X146" s="115"/>
      <c r="Y146" s="115"/>
      <c r="Z146" s="115"/>
      <c r="AA146" s="115"/>
      <c r="AB146" s="204"/>
      <c r="AC146" s="204"/>
      <c r="AD146" s="115"/>
      <c r="AE146" s="115"/>
      <c r="AF146" s="115"/>
      <c r="AG146" s="211"/>
      <c r="AH146" s="29">
        <f t="shared" si="3"/>
        <v>0</v>
      </c>
    </row>
    <row r="147" spans="1:34" x14ac:dyDescent="0.35">
      <c r="A147" s="106"/>
      <c r="B147" s="109">
        <v>0</v>
      </c>
      <c r="C147" s="207"/>
      <c r="D147" s="115"/>
      <c r="E147" s="115"/>
      <c r="F147" s="115"/>
      <c r="G147" s="204"/>
      <c r="H147" s="204"/>
      <c r="I147" s="115"/>
      <c r="J147" s="115"/>
      <c r="K147" s="115"/>
      <c r="L147" s="115"/>
      <c r="M147" s="115"/>
      <c r="N147" s="204"/>
      <c r="O147" s="204"/>
      <c r="P147" s="115"/>
      <c r="Q147" s="115"/>
      <c r="R147" s="115"/>
      <c r="S147" s="204"/>
      <c r="T147" s="115"/>
      <c r="U147" s="204"/>
      <c r="V147" s="204"/>
      <c r="W147" s="115"/>
      <c r="X147" s="115"/>
      <c r="Y147" s="115"/>
      <c r="Z147" s="115"/>
      <c r="AA147" s="115"/>
      <c r="AB147" s="204"/>
      <c r="AC147" s="204"/>
      <c r="AD147" s="115"/>
      <c r="AE147" s="115"/>
      <c r="AF147" s="115"/>
      <c r="AG147" s="211"/>
      <c r="AH147" s="29">
        <f t="shared" si="3"/>
        <v>0</v>
      </c>
    </row>
    <row r="148" spans="1:34" x14ac:dyDescent="0.35">
      <c r="A148" s="106"/>
      <c r="B148" s="109">
        <v>0</v>
      </c>
      <c r="C148" s="207"/>
      <c r="D148" s="115"/>
      <c r="E148" s="115"/>
      <c r="F148" s="115"/>
      <c r="G148" s="204"/>
      <c r="H148" s="204"/>
      <c r="I148" s="115"/>
      <c r="J148" s="115"/>
      <c r="K148" s="115"/>
      <c r="L148" s="115"/>
      <c r="M148" s="115"/>
      <c r="N148" s="204"/>
      <c r="O148" s="204"/>
      <c r="P148" s="115"/>
      <c r="Q148" s="115"/>
      <c r="R148" s="115"/>
      <c r="S148" s="204"/>
      <c r="T148" s="115"/>
      <c r="U148" s="204"/>
      <c r="V148" s="204"/>
      <c r="W148" s="115"/>
      <c r="X148" s="115"/>
      <c r="Y148" s="115"/>
      <c r="Z148" s="115"/>
      <c r="AA148" s="115"/>
      <c r="AB148" s="204"/>
      <c r="AC148" s="204"/>
      <c r="AD148" s="115"/>
      <c r="AE148" s="115"/>
      <c r="AF148" s="115"/>
      <c r="AG148" s="211"/>
      <c r="AH148" s="29">
        <f t="shared" si="3"/>
        <v>0</v>
      </c>
    </row>
    <row r="149" spans="1:34" x14ac:dyDescent="0.35">
      <c r="A149" s="106"/>
      <c r="B149" s="109">
        <v>0</v>
      </c>
      <c r="C149" s="207"/>
      <c r="D149" s="115"/>
      <c r="E149" s="115"/>
      <c r="F149" s="115"/>
      <c r="G149" s="204"/>
      <c r="H149" s="204"/>
      <c r="I149" s="115"/>
      <c r="J149" s="115"/>
      <c r="K149" s="115"/>
      <c r="L149" s="115"/>
      <c r="M149" s="115"/>
      <c r="N149" s="204"/>
      <c r="O149" s="204"/>
      <c r="P149" s="115"/>
      <c r="Q149" s="115"/>
      <c r="R149" s="115"/>
      <c r="S149" s="204"/>
      <c r="T149" s="115"/>
      <c r="U149" s="204"/>
      <c r="V149" s="204"/>
      <c r="W149" s="115"/>
      <c r="X149" s="115"/>
      <c r="Y149" s="115"/>
      <c r="Z149" s="115"/>
      <c r="AA149" s="115"/>
      <c r="AB149" s="204"/>
      <c r="AC149" s="204"/>
      <c r="AD149" s="115"/>
      <c r="AE149" s="115"/>
      <c r="AF149" s="115"/>
      <c r="AG149" s="211"/>
      <c r="AH149" s="29">
        <f t="shared" si="3"/>
        <v>0</v>
      </c>
    </row>
    <row r="150" spans="1:34" x14ac:dyDescent="0.35">
      <c r="A150" s="106"/>
      <c r="B150" s="109">
        <v>0</v>
      </c>
      <c r="C150" s="207"/>
      <c r="D150" s="115"/>
      <c r="E150" s="115"/>
      <c r="F150" s="115"/>
      <c r="G150" s="204"/>
      <c r="H150" s="204"/>
      <c r="I150" s="115"/>
      <c r="J150" s="115"/>
      <c r="K150" s="115"/>
      <c r="L150" s="115"/>
      <c r="M150" s="115"/>
      <c r="N150" s="204"/>
      <c r="O150" s="204"/>
      <c r="P150" s="115"/>
      <c r="Q150" s="115"/>
      <c r="R150" s="115"/>
      <c r="S150" s="204"/>
      <c r="T150" s="115"/>
      <c r="U150" s="204"/>
      <c r="V150" s="204"/>
      <c r="W150" s="115"/>
      <c r="X150" s="115"/>
      <c r="Y150" s="115"/>
      <c r="Z150" s="115"/>
      <c r="AA150" s="115"/>
      <c r="AB150" s="204"/>
      <c r="AC150" s="204"/>
      <c r="AD150" s="115"/>
      <c r="AE150" s="115"/>
      <c r="AF150" s="115"/>
      <c r="AG150" s="211"/>
      <c r="AH150" s="29">
        <f t="shared" si="3"/>
        <v>0</v>
      </c>
    </row>
    <row r="151" spans="1:34" x14ac:dyDescent="0.35">
      <c r="A151" s="106"/>
      <c r="B151" s="109">
        <v>0</v>
      </c>
      <c r="C151" s="207"/>
      <c r="D151" s="115"/>
      <c r="E151" s="115"/>
      <c r="F151" s="115"/>
      <c r="G151" s="204"/>
      <c r="H151" s="204"/>
      <c r="I151" s="115"/>
      <c r="J151" s="115"/>
      <c r="K151" s="115"/>
      <c r="L151" s="115"/>
      <c r="M151" s="115"/>
      <c r="N151" s="204"/>
      <c r="O151" s="204"/>
      <c r="P151" s="115"/>
      <c r="Q151" s="115"/>
      <c r="R151" s="115"/>
      <c r="S151" s="204"/>
      <c r="T151" s="115"/>
      <c r="U151" s="204"/>
      <c r="V151" s="204"/>
      <c r="W151" s="115"/>
      <c r="X151" s="115"/>
      <c r="Y151" s="115"/>
      <c r="Z151" s="115"/>
      <c r="AA151" s="115"/>
      <c r="AB151" s="204"/>
      <c r="AC151" s="204"/>
      <c r="AD151" s="115"/>
      <c r="AE151" s="115"/>
      <c r="AF151" s="115"/>
      <c r="AG151" s="211"/>
      <c r="AH151" s="29">
        <f t="shared" si="3"/>
        <v>0</v>
      </c>
    </row>
    <row r="152" spans="1:34" x14ac:dyDescent="0.35">
      <c r="A152" s="106"/>
      <c r="B152" s="109">
        <v>0</v>
      </c>
      <c r="C152" s="207"/>
      <c r="D152" s="115"/>
      <c r="E152" s="115"/>
      <c r="F152" s="115"/>
      <c r="G152" s="204"/>
      <c r="H152" s="204"/>
      <c r="I152" s="115"/>
      <c r="J152" s="115"/>
      <c r="K152" s="115"/>
      <c r="L152" s="115"/>
      <c r="M152" s="115"/>
      <c r="N152" s="204"/>
      <c r="O152" s="204"/>
      <c r="P152" s="115"/>
      <c r="Q152" s="115"/>
      <c r="R152" s="115"/>
      <c r="S152" s="204"/>
      <c r="T152" s="115"/>
      <c r="U152" s="204"/>
      <c r="V152" s="204"/>
      <c r="W152" s="115"/>
      <c r="X152" s="115"/>
      <c r="Y152" s="115"/>
      <c r="Z152" s="115"/>
      <c r="AA152" s="115"/>
      <c r="AB152" s="204"/>
      <c r="AC152" s="204"/>
      <c r="AD152" s="115"/>
      <c r="AE152" s="115"/>
      <c r="AF152" s="115"/>
      <c r="AG152" s="211"/>
      <c r="AH152" s="29">
        <f t="shared" si="3"/>
        <v>0</v>
      </c>
    </row>
    <row r="153" spans="1:34" x14ac:dyDescent="0.35">
      <c r="A153" s="106"/>
      <c r="B153" s="109">
        <v>0</v>
      </c>
      <c r="C153" s="207"/>
      <c r="D153" s="115"/>
      <c r="E153" s="115"/>
      <c r="F153" s="115"/>
      <c r="G153" s="204"/>
      <c r="H153" s="204"/>
      <c r="I153" s="115"/>
      <c r="J153" s="115"/>
      <c r="K153" s="115"/>
      <c r="L153" s="115"/>
      <c r="M153" s="115"/>
      <c r="N153" s="204"/>
      <c r="O153" s="204"/>
      <c r="P153" s="115"/>
      <c r="Q153" s="115"/>
      <c r="R153" s="115"/>
      <c r="S153" s="204"/>
      <c r="T153" s="115"/>
      <c r="U153" s="204"/>
      <c r="V153" s="204"/>
      <c r="W153" s="115"/>
      <c r="X153" s="115"/>
      <c r="Y153" s="115"/>
      <c r="Z153" s="115"/>
      <c r="AA153" s="115"/>
      <c r="AB153" s="204"/>
      <c r="AC153" s="204"/>
      <c r="AD153" s="115"/>
      <c r="AE153" s="115"/>
      <c r="AF153" s="115"/>
      <c r="AG153" s="211"/>
      <c r="AH153" s="29">
        <f t="shared" si="3"/>
        <v>0</v>
      </c>
    </row>
    <row r="154" spans="1:34" ht="12.5" thickBot="1" x14ac:dyDescent="0.4">
      <c r="A154" s="106"/>
      <c r="B154" s="109">
        <v>0</v>
      </c>
      <c r="C154" s="208"/>
      <c r="D154" s="116"/>
      <c r="E154" s="116"/>
      <c r="F154" s="116"/>
      <c r="G154" s="205"/>
      <c r="H154" s="205"/>
      <c r="I154" s="116"/>
      <c r="J154" s="116"/>
      <c r="K154" s="116"/>
      <c r="L154" s="116"/>
      <c r="M154" s="116"/>
      <c r="N154" s="205"/>
      <c r="O154" s="205"/>
      <c r="P154" s="116"/>
      <c r="Q154" s="116"/>
      <c r="R154" s="116"/>
      <c r="S154" s="205"/>
      <c r="T154" s="116"/>
      <c r="U154" s="205"/>
      <c r="V154" s="205"/>
      <c r="W154" s="116"/>
      <c r="X154" s="116"/>
      <c r="Y154" s="116"/>
      <c r="Z154" s="116"/>
      <c r="AA154" s="116"/>
      <c r="AB154" s="205"/>
      <c r="AC154" s="209"/>
      <c r="AD154" s="117"/>
      <c r="AE154" s="117"/>
      <c r="AF154" s="117"/>
      <c r="AG154" s="212"/>
      <c r="AH154" s="30">
        <f t="shared" si="3"/>
        <v>0</v>
      </c>
    </row>
    <row r="155" spans="1:34" ht="13" thickTop="1" thickBot="1" x14ac:dyDescent="0.4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369" t="s">
        <v>58</v>
      </c>
      <c r="AD155" s="369"/>
      <c r="AE155" s="369"/>
      <c r="AF155" s="369"/>
      <c r="AG155" s="369"/>
      <c r="AH155" s="45">
        <f>SUM(AH126:AH154)</f>
        <v>0</v>
      </c>
    </row>
    <row r="156" spans="1:34" ht="12.5" thickTop="1" x14ac:dyDescent="0.35">
      <c r="A156" s="357" t="s">
        <v>52</v>
      </c>
      <c r="B156" s="357"/>
      <c r="C156" s="357"/>
      <c r="D156" s="357"/>
      <c r="E156" s="357"/>
      <c r="F156" s="357"/>
      <c r="G156" s="357"/>
      <c r="H156" s="357"/>
      <c r="I156" s="357"/>
      <c r="J156" s="357"/>
      <c r="K156" s="357"/>
      <c r="L156" s="357"/>
      <c r="M156" s="357"/>
      <c r="N156" s="358"/>
      <c r="O156" s="358"/>
      <c r="P156" s="358"/>
      <c r="Q156" s="358"/>
      <c r="R156" s="358"/>
      <c r="S156" s="358"/>
      <c r="T156" s="358"/>
      <c r="U156" s="358"/>
      <c r="V156" s="358"/>
      <c r="W156" s="358"/>
      <c r="X156" s="358"/>
      <c r="Y156" s="358"/>
      <c r="Z156" s="358"/>
      <c r="AA156" s="357" t="s">
        <v>55</v>
      </c>
      <c r="AB156" s="358"/>
      <c r="AC156" s="358"/>
      <c r="AD156" s="358"/>
      <c r="AE156" s="358"/>
      <c r="AF156" s="358"/>
      <c r="AG156" s="358"/>
      <c r="AH156" s="358"/>
    </row>
    <row r="157" spans="1:34" x14ac:dyDescent="0.35">
      <c r="A157" s="357" t="s">
        <v>51</v>
      </c>
      <c r="B157" s="357"/>
      <c r="C157" s="357"/>
      <c r="D157" s="357"/>
      <c r="E157" s="357"/>
      <c r="F157" s="357"/>
      <c r="G157" s="357"/>
      <c r="H157" s="357"/>
      <c r="I157" s="357"/>
      <c r="J157" s="357"/>
      <c r="K157" s="357"/>
      <c r="L157" s="357"/>
      <c r="M157" s="357"/>
      <c r="N157" s="357" t="s">
        <v>54</v>
      </c>
      <c r="O157" s="357"/>
      <c r="P157" s="357"/>
      <c r="Q157" s="357"/>
      <c r="R157" s="357"/>
      <c r="S157" s="357"/>
      <c r="T157" s="357"/>
      <c r="U157" s="357"/>
      <c r="V157" s="357"/>
      <c r="W157" s="357"/>
      <c r="X157" s="357"/>
      <c r="Y157" s="357"/>
      <c r="Z157" s="357"/>
      <c r="AA157" s="357" t="s">
        <v>53</v>
      </c>
      <c r="AB157" s="357"/>
      <c r="AC157" s="357"/>
      <c r="AD157" s="357"/>
      <c r="AE157" s="357"/>
      <c r="AF157" s="357"/>
      <c r="AG157" s="357"/>
      <c r="AH157" s="357"/>
    </row>
    <row r="158" spans="1:34" x14ac:dyDescent="0.35">
      <c r="A158" s="357"/>
      <c r="B158" s="357"/>
      <c r="C158" s="357"/>
      <c r="D158" s="357"/>
      <c r="E158" s="357"/>
      <c r="F158" s="357"/>
      <c r="G158" s="357"/>
      <c r="H158" s="357"/>
      <c r="I158" s="357"/>
      <c r="J158" s="357"/>
      <c r="K158" s="357"/>
      <c r="L158" s="357"/>
      <c r="M158" s="357"/>
      <c r="N158" s="357"/>
      <c r="O158" s="357"/>
      <c r="P158" s="357"/>
      <c r="Q158" s="357"/>
      <c r="R158" s="357"/>
      <c r="S158" s="357"/>
      <c r="T158" s="357"/>
      <c r="U158" s="357"/>
      <c r="V158" s="357"/>
      <c r="W158" s="357"/>
      <c r="X158" s="357"/>
      <c r="Y158" s="357"/>
      <c r="Z158" s="357"/>
      <c r="AA158" s="357"/>
      <c r="AB158" s="357"/>
      <c r="AC158" s="357"/>
      <c r="AD158" s="357"/>
      <c r="AE158" s="357"/>
      <c r="AF158" s="357"/>
      <c r="AG158" s="357"/>
      <c r="AH158" s="357"/>
    </row>
    <row r="159" spans="1:34" x14ac:dyDescent="0.35">
      <c r="A159" s="357" t="s">
        <v>229</v>
      </c>
      <c r="B159" s="357"/>
      <c r="C159" s="357"/>
      <c r="D159" s="357"/>
      <c r="E159" s="357"/>
      <c r="F159" s="357"/>
      <c r="G159" s="357"/>
      <c r="H159" s="357"/>
      <c r="I159" s="357"/>
      <c r="J159" s="357"/>
      <c r="K159" s="357"/>
      <c r="L159" s="357"/>
      <c r="M159" s="357"/>
      <c r="N159" s="357"/>
      <c r="O159" s="357"/>
      <c r="P159" s="357"/>
      <c r="Q159" s="357"/>
      <c r="R159" s="357"/>
      <c r="S159" s="357"/>
      <c r="T159" s="357"/>
      <c r="U159" s="357"/>
      <c r="V159" s="357"/>
      <c r="W159" s="357"/>
      <c r="X159" s="357"/>
      <c r="Y159" s="357"/>
      <c r="Z159" s="357"/>
      <c r="AA159" s="357"/>
      <c r="AB159" s="357"/>
      <c r="AC159" s="357"/>
      <c r="AD159" s="357"/>
      <c r="AE159" s="357"/>
      <c r="AF159" s="357"/>
      <c r="AG159" s="357"/>
      <c r="AH159" s="357"/>
    </row>
    <row r="160" spans="1:34" x14ac:dyDescent="0.35">
      <c r="A160" s="357" t="s">
        <v>51</v>
      </c>
      <c r="B160" s="357"/>
      <c r="C160" s="357"/>
      <c r="D160" s="357"/>
      <c r="E160" s="357"/>
      <c r="F160" s="357"/>
      <c r="G160" s="357"/>
      <c r="H160" s="357"/>
      <c r="I160" s="357"/>
      <c r="J160" s="357"/>
      <c r="K160" s="357"/>
      <c r="L160" s="357"/>
      <c r="M160" s="357"/>
      <c r="N160" s="357" t="s">
        <v>54</v>
      </c>
      <c r="O160" s="357"/>
      <c r="P160" s="357"/>
      <c r="Q160" s="357"/>
      <c r="R160" s="357"/>
      <c r="S160" s="357"/>
      <c r="T160" s="357"/>
      <c r="U160" s="357"/>
      <c r="V160" s="357"/>
      <c r="W160" s="357"/>
      <c r="X160" s="357"/>
      <c r="Y160" s="357"/>
      <c r="Z160" s="357"/>
      <c r="AA160" s="357" t="s">
        <v>2</v>
      </c>
      <c r="AB160" s="357"/>
      <c r="AC160" s="357"/>
      <c r="AD160" s="357"/>
      <c r="AE160" s="357"/>
      <c r="AF160" s="357"/>
      <c r="AG160" s="357"/>
      <c r="AH160" s="357"/>
    </row>
    <row r="161" spans="1:34" x14ac:dyDescent="0.35">
      <c r="A161" s="359" t="str">
        <f>'Súhrnný výkaz 4Q 2022'!A1:D1</f>
        <v xml:space="preserve">Prijímateľ finančného príspevku: </v>
      </c>
      <c r="B161" s="359"/>
      <c r="C161" s="359"/>
      <c r="D161" s="359"/>
      <c r="E161" s="359"/>
      <c r="F161" s="359"/>
      <c r="G161" s="359"/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359"/>
      <c r="X161" s="359"/>
      <c r="Y161" s="359"/>
      <c r="Z161" s="359"/>
      <c r="AA161" s="359"/>
      <c r="AB161" s="359"/>
      <c r="AC161" s="359"/>
      <c r="AD161" s="359"/>
      <c r="AE161" s="359"/>
      <c r="AF161" s="359"/>
      <c r="AG161" s="359"/>
      <c r="AH161" s="359"/>
    </row>
    <row r="162" spans="1:34" x14ac:dyDescent="0.35">
      <c r="A162" s="359" t="str">
        <f>'Súhrnný výkaz 4Q 2022'!A2:D2</f>
        <v xml:space="preserve">IČO: </v>
      </c>
      <c r="B162" s="359"/>
      <c r="C162" s="359"/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359"/>
      <c r="X162" s="359"/>
      <c r="Y162" s="359"/>
      <c r="Z162" s="359"/>
      <c r="AA162" s="359"/>
      <c r="AB162" s="359"/>
      <c r="AC162" s="359"/>
      <c r="AD162" s="359"/>
      <c r="AE162" s="359"/>
      <c r="AF162" s="359"/>
      <c r="AG162" s="359"/>
      <c r="AH162" s="359"/>
    </row>
    <row r="163" spans="1:34" x14ac:dyDescent="0.35">
      <c r="A163" s="359" t="str">
        <f>'Súhrnný výkaz 4Q 2022'!A3:D3</f>
        <v xml:space="preserve">Číslo zmluvy o poskytnutí finančného príspevku: </v>
      </c>
      <c r="B163" s="359"/>
      <c r="C163" s="359"/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59"/>
      <c r="X163" s="359"/>
      <c r="Y163" s="359"/>
      <c r="Z163" s="359"/>
      <c r="AA163" s="359"/>
      <c r="AB163" s="359"/>
      <c r="AC163" s="359"/>
      <c r="AD163" s="359"/>
      <c r="AE163" s="359"/>
      <c r="AF163" s="359"/>
      <c r="AG163" s="359"/>
      <c r="AH163" s="359"/>
    </row>
    <row r="164" spans="1:34" x14ac:dyDescent="0.35">
      <c r="A164" s="359" t="str">
        <f>'Súhrnný výkaz 4Q 2022'!A4:D4</f>
        <v xml:space="preserve">Názov a adresa zariadenia sociálnej služby: </v>
      </c>
      <c r="B164" s="359"/>
      <c r="C164" s="359"/>
      <c r="D164" s="359"/>
      <c r="E164" s="359"/>
      <c r="F164" s="359"/>
      <c r="G164" s="359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359"/>
      <c r="V164" s="359"/>
      <c r="W164" s="359"/>
      <c r="X164" s="359"/>
      <c r="Y164" s="359"/>
      <c r="Z164" s="359"/>
      <c r="AA164" s="359"/>
      <c r="AB164" s="359"/>
      <c r="AC164" s="359"/>
      <c r="AD164" s="359"/>
      <c r="AE164" s="359"/>
      <c r="AF164" s="359"/>
      <c r="AG164" s="359"/>
      <c r="AH164" s="359"/>
    </row>
    <row r="165" spans="1:34" x14ac:dyDescent="0.35">
      <c r="A165" s="359" t="str">
        <f>'Súhrnný výkaz 4Q 2022'!A5:D5</f>
        <v xml:space="preserve">Druh sociálnej služby (napr. denný stacionár a pod.): </v>
      </c>
      <c r="B165" s="359"/>
      <c r="C165" s="359"/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359"/>
      <c r="V165" s="359"/>
      <c r="W165" s="359"/>
      <c r="X165" s="359"/>
      <c r="Y165" s="359"/>
      <c r="Z165" s="359"/>
      <c r="AA165" s="359"/>
      <c r="AB165" s="359"/>
      <c r="AC165" s="359"/>
      <c r="AD165" s="359"/>
      <c r="AE165" s="359"/>
      <c r="AF165" s="359"/>
      <c r="AG165" s="359"/>
      <c r="AH165" s="359"/>
    </row>
    <row r="166" spans="1:34" ht="12.5" thickBot="1" x14ac:dyDescent="0.4">
      <c r="A166" s="366"/>
      <c r="B166" s="366"/>
      <c r="C166" s="366"/>
      <c r="D166" s="366"/>
      <c r="E166" s="366"/>
      <c r="F166" s="366"/>
      <c r="G166" s="366"/>
      <c r="H166" s="366"/>
      <c r="I166" s="366"/>
      <c r="J166" s="366"/>
      <c r="K166" s="366"/>
      <c r="L166" s="366"/>
      <c r="M166" s="366"/>
      <c r="N166" s="366"/>
      <c r="O166" s="366"/>
      <c r="P166" s="366"/>
      <c r="Q166" s="366"/>
      <c r="R166" s="366"/>
      <c r="S166" s="366"/>
      <c r="T166" s="366"/>
      <c r="U166" s="366"/>
      <c r="V166" s="366"/>
      <c r="W166" s="366"/>
      <c r="X166" s="366"/>
      <c r="Y166" s="366"/>
      <c r="Z166" s="366"/>
      <c r="AA166" s="366"/>
      <c r="AB166" s="366"/>
      <c r="AC166" s="366"/>
      <c r="AD166" s="366"/>
      <c r="AE166" s="366"/>
      <c r="AF166" s="366"/>
      <c r="AG166" s="366"/>
      <c r="AH166" s="366"/>
    </row>
    <row r="167" spans="1:34" ht="13" thickTop="1" thickBot="1" x14ac:dyDescent="0.4">
      <c r="A167" s="39" t="s">
        <v>18</v>
      </c>
      <c r="B167" s="40" t="s">
        <v>13</v>
      </c>
      <c r="C167" s="41">
        <v>1</v>
      </c>
      <c r="D167" s="42">
        <v>2</v>
      </c>
      <c r="E167" s="42">
        <v>3</v>
      </c>
      <c r="F167" s="42">
        <v>4</v>
      </c>
      <c r="G167" s="42">
        <v>5</v>
      </c>
      <c r="H167" s="42">
        <v>6</v>
      </c>
      <c r="I167" s="42">
        <v>7</v>
      </c>
      <c r="J167" s="42">
        <v>8</v>
      </c>
      <c r="K167" s="42">
        <v>9</v>
      </c>
      <c r="L167" s="42">
        <v>10</v>
      </c>
      <c r="M167" s="42">
        <v>11</v>
      </c>
      <c r="N167" s="42">
        <v>12</v>
      </c>
      <c r="O167" s="42">
        <v>13</v>
      </c>
      <c r="P167" s="42">
        <v>14</v>
      </c>
      <c r="Q167" s="42">
        <v>15</v>
      </c>
      <c r="R167" s="42">
        <v>16</v>
      </c>
      <c r="S167" s="42">
        <v>17</v>
      </c>
      <c r="T167" s="42">
        <v>18</v>
      </c>
      <c r="U167" s="42">
        <v>19</v>
      </c>
      <c r="V167" s="42">
        <v>20</v>
      </c>
      <c r="W167" s="42">
        <v>21</v>
      </c>
      <c r="X167" s="42">
        <v>22</v>
      </c>
      <c r="Y167" s="42">
        <v>23</v>
      </c>
      <c r="Z167" s="42">
        <v>24</v>
      </c>
      <c r="AA167" s="42">
        <v>25</v>
      </c>
      <c r="AB167" s="42">
        <v>26</v>
      </c>
      <c r="AC167" s="42">
        <v>27</v>
      </c>
      <c r="AD167" s="42">
        <v>28</v>
      </c>
      <c r="AE167" s="42">
        <v>29</v>
      </c>
      <c r="AF167" s="42">
        <v>30</v>
      </c>
      <c r="AG167" s="43">
        <v>31</v>
      </c>
      <c r="AH167" s="44" t="s">
        <v>50</v>
      </c>
    </row>
    <row r="168" spans="1:34" ht="12.5" thickTop="1" x14ac:dyDescent="0.35">
      <c r="A168" s="118"/>
      <c r="B168" s="107">
        <v>0</v>
      </c>
      <c r="C168" s="206"/>
      <c r="D168" s="114"/>
      <c r="E168" s="114"/>
      <c r="F168" s="114"/>
      <c r="G168" s="203"/>
      <c r="H168" s="203"/>
      <c r="I168" s="114"/>
      <c r="J168" s="114"/>
      <c r="K168" s="114"/>
      <c r="L168" s="114"/>
      <c r="M168" s="114"/>
      <c r="N168" s="203"/>
      <c r="O168" s="203"/>
      <c r="P168" s="114"/>
      <c r="Q168" s="114"/>
      <c r="R168" s="114"/>
      <c r="S168" s="203"/>
      <c r="T168" s="114"/>
      <c r="U168" s="203"/>
      <c r="V168" s="203"/>
      <c r="W168" s="114"/>
      <c r="X168" s="114"/>
      <c r="Y168" s="114"/>
      <c r="Z168" s="114"/>
      <c r="AA168" s="114"/>
      <c r="AB168" s="203"/>
      <c r="AC168" s="203"/>
      <c r="AD168" s="114"/>
      <c r="AE168" s="114"/>
      <c r="AF168" s="114"/>
      <c r="AG168" s="210"/>
      <c r="AH168" s="29">
        <f>SUM(C168:AG168)</f>
        <v>0</v>
      </c>
    </row>
    <row r="169" spans="1:34" x14ac:dyDescent="0.35">
      <c r="A169" s="106"/>
      <c r="B169" s="109">
        <v>0</v>
      </c>
      <c r="C169" s="207"/>
      <c r="D169" s="115"/>
      <c r="E169" s="115"/>
      <c r="F169" s="115"/>
      <c r="G169" s="204"/>
      <c r="H169" s="204"/>
      <c r="I169" s="115"/>
      <c r="J169" s="115"/>
      <c r="K169" s="115"/>
      <c r="L169" s="115"/>
      <c r="M169" s="115"/>
      <c r="N169" s="204"/>
      <c r="O169" s="204"/>
      <c r="P169" s="115"/>
      <c r="Q169" s="115"/>
      <c r="R169" s="115"/>
      <c r="S169" s="204"/>
      <c r="T169" s="115"/>
      <c r="U169" s="204"/>
      <c r="V169" s="204"/>
      <c r="W169" s="115"/>
      <c r="X169" s="114"/>
      <c r="Y169" s="115"/>
      <c r="Z169" s="115"/>
      <c r="AA169" s="115"/>
      <c r="AB169" s="204"/>
      <c r="AC169" s="204"/>
      <c r="AD169" s="115"/>
      <c r="AE169" s="115"/>
      <c r="AF169" s="115"/>
      <c r="AG169" s="211"/>
      <c r="AH169" s="29">
        <f t="shared" ref="AH169:AH196" si="4">SUM(C169:AG169)</f>
        <v>0</v>
      </c>
    </row>
    <row r="170" spans="1:34" x14ac:dyDescent="0.35">
      <c r="A170" s="106"/>
      <c r="B170" s="109">
        <v>0</v>
      </c>
      <c r="C170" s="207"/>
      <c r="D170" s="115"/>
      <c r="E170" s="115"/>
      <c r="F170" s="115"/>
      <c r="G170" s="204"/>
      <c r="H170" s="204"/>
      <c r="I170" s="115"/>
      <c r="J170" s="115"/>
      <c r="K170" s="115"/>
      <c r="L170" s="115"/>
      <c r="M170" s="115"/>
      <c r="N170" s="204"/>
      <c r="O170" s="204"/>
      <c r="P170" s="115"/>
      <c r="Q170" s="115"/>
      <c r="R170" s="115"/>
      <c r="S170" s="204"/>
      <c r="T170" s="115"/>
      <c r="U170" s="204"/>
      <c r="V170" s="204"/>
      <c r="W170" s="115"/>
      <c r="X170" s="114"/>
      <c r="Y170" s="115"/>
      <c r="Z170" s="115"/>
      <c r="AA170" s="115"/>
      <c r="AB170" s="204"/>
      <c r="AC170" s="204"/>
      <c r="AD170" s="115"/>
      <c r="AE170" s="115"/>
      <c r="AF170" s="115"/>
      <c r="AG170" s="211"/>
      <c r="AH170" s="29">
        <f t="shared" si="4"/>
        <v>0</v>
      </c>
    </row>
    <row r="171" spans="1:34" x14ac:dyDescent="0.35">
      <c r="A171" s="106"/>
      <c r="B171" s="109">
        <v>0</v>
      </c>
      <c r="C171" s="207"/>
      <c r="D171" s="115"/>
      <c r="E171" s="115"/>
      <c r="F171" s="115"/>
      <c r="G171" s="204"/>
      <c r="H171" s="204"/>
      <c r="I171" s="115"/>
      <c r="J171" s="115"/>
      <c r="K171" s="115"/>
      <c r="L171" s="115"/>
      <c r="M171" s="115"/>
      <c r="N171" s="204"/>
      <c r="O171" s="204"/>
      <c r="P171" s="115"/>
      <c r="Q171" s="115"/>
      <c r="R171" s="115"/>
      <c r="S171" s="204"/>
      <c r="T171" s="115"/>
      <c r="U171" s="204"/>
      <c r="V171" s="204"/>
      <c r="W171" s="115"/>
      <c r="X171" s="114"/>
      <c r="Y171" s="115"/>
      <c r="Z171" s="115"/>
      <c r="AA171" s="115"/>
      <c r="AB171" s="204"/>
      <c r="AC171" s="204"/>
      <c r="AD171" s="115"/>
      <c r="AE171" s="115"/>
      <c r="AF171" s="115"/>
      <c r="AG171" s="211"/>
      <c r="AH171" s="29">
        <f t="shared" si="4"/>
        <v>0</v>
      </c>
    </row>
    <row r="172" spans="1:34" x14ac:dyDescent="0.35">
      <c r="A172" s="106"/>
      <c r="B172" s="109">
        <v>0</v>
      </c>
      <c r="C172" s="207"/>
      <c r="D172" s="115"/>
      <c r="E172" s="115"/>
      <c r="F172" s="115"/>
      <c r="G172" s="204"/>
      <c r="H172" s="204"/>
      <c r="I172" s="115"/>
      <c r="J172" s="115"/>
      <c r="K172" s="115"/>
      <c r="L172" s="115"/>
      <c r="M172" s="115"/>
      <c r="N172" s="204"/>
      <c r="O172" s="204"/>
      <c r="P172" s="115"/>
      <c r="Q172" s="115"/>
      <c r="R172" s="115"/>
      <c r="S172" s="204"/>
      <c r="T172" s="115"/>
      <c r="U172" s="204"/>
      <c r="V172" s="204"/>
      <c r="W172" s="115"/>
      <c r="X172" s="114"/>
      <c r="Y172" s="115"/>
      <c r="Z172" s="115"/>
      <c r="AA172" s="115"/>
      <c r="AB172" s="204"/>
      <c r="AC172" s="204"/>
      <c r="AD172" s="115"/>
      <c r="AE172" s="115"/>
      <c r="AF172" s="115"/>
      <c r="AG172" s="211"/>
      <c r="AH172" s="29">
        <f t="shared" si="4"/>
        <v>0</v>
      </c>
    </row>
    <row r="173" spans="1:34" x14ac:dyDescent="0.35">
      <c r="A173" s="106"/>
      <c r="B173" s="109">
        <v>0</v>
      </c>
      <c r="C173" s="207"/>
      <c r="D173" s="115"/>
      <c r="E173" s="115"/>
      <c r="F173" s="115"/>
      <c r="G173" s="204"/>
      <c r="H173" s="204"/>
      <c r="I173" s="115"/>
      <c r="J173" s="115"/>
      <c r="K173" s="115"/>
      <c r="L173" s="115"/>
      <c r="M173" s="115"/>
      <c r="N173" s="204"/>
      <c r="O173" s="204"/>
      <c r="P173" s="115"/>
      <c r="Q173" s="115"/>
      <c r="R173" s="115"/>
      <c r="S173" s="204"/>
      <c r="T173" s="115"/>
      <c r="U173" s="204"/>
      <c r="V173" s="204"/>
      <c r="W173" s="115"/>
      <c r="X173" s="114"/>
      <c r="Y173" s="115"/>
      <c r="Z173" s="115"/>
      <c r="AA173" s="115"/>
      <c r="AB173" s="204"/>
      <c r="AC173" s="204"/>
      <c r="AD173" s="115"/>
      <c r="AE173" s="115"/>
      <c r="AF173" s="115"/>
      <c r="AG173" s="211"/>
      <c r="AH173" s="29">
        <f t="shared" si="4"/>
        <v>0</v>
      </c>
    </row>
    <row r="174" spans="1:34" x14ac:dyDescent="0.35">
      <c r="A174" s="106"/>
      <c r="B174" s="109">
        <v>0</v>
      </c>
      <c r="C174" s="207"/>
      <c r="D174" s="115"/>
      <c r="E174" s="115"/>
      <c r="F174" s="115"/>
      <c r="G174" s="204"/>
      <c r="H174" s="204"/>
      <c r="I174" s="115"/>
      <c r="J174" s="115"/>
      <c r="K174" s="115"/>
      <c r="L174" s="115"/>
      <c r="M174" s="115"/>
      <c r="N174" s="204"/>
      <c r="O174" s="204"/>
      <c r="P174" s="115"/>
      <c r="Q174" s="115"/>
      <c r="R174" s="115"/>
      <c r="S174" s="204"/>
      <c r="T174" s="115"/>
      <c r="U174" s="204"/>
      <c r="V174" s="204"/>
      <c r="W174" s="115"/>
      <c r="X174" s="114"/>
      <c r="Y174" s="115"/>
      <c r="Z174" s="115"/>
      <c r="AA174" s="115"/>
      <c r="AB174" s="204"/>
      <c r="AC174" s="204"/>
      <c r="AD174" s="115"/>
      <c r="AE174" s="115"/>
      <c r="AF174" s="115"/>
      <c r="AG174" s="211"/>
      <c r="AH174" s="29">
        <f t="shared" si="4"/>
        <v>0</v>
      </c>
    </row>
    <row r="175" spans="1:34" x14ac:dyDescent="0.35">
      <c r="A175" s="106"/>
      <c r="B175" s="109">
        <v>0</v>
      </c>
      <c r="C175" s="207"/>
      <c r="D175" s="115"/>
      <c r="E175" s="115"/>
      <c r="F175" s="115"/>
      <c r="G175" s="204"/>
      <c r="H175" s="204"/>
      <c r="I175" s="115"/>
      <c r="J175" s="115"/>
      <c r="K175" s="115"/>
      <c r="L175" s="115"/>
      <c r="M175" s="115"/>
      <c r="N175" s="204"/>
      <c r="O175" s="204"/>
      <c r="P175" s="115"/>
      <c r="Q175" s="115"/>
      <c r="R175" s="115"/>
      <c r="S175" s="204"/>
      <c r="T175" s="115"/>
      <c r="U175" s="204"/>
      <c r="V175" s="204"/>
      <c r="W175" s="115"/>
      <c r="X175" s="114"/>
      <c r="Y175" s="115"/>
      <c r="Z175" s="115"/>
      <c r="AA175" s="115"/>
      <c r="AB175" s="204"/>
      <c r="AC175" s="204"/>
      <c r="AD175" s="115"/>
      <c r="AE175" s="115"/>
      <c r="AF175" s="115"/>
      <c r="AG175" s="211"/>
      <c r="AH175" s="29">
        <f t="shared" si="4"/>
        <v>0</v>
      </c>
    </row>
    <row r="176" spans="1:34" x14ac:dyDescent="0.35">
      <c r="A176" s="106"/>
      <c r="B176" s="109">
        <v>0</v>
      </c>
      <c r="C176" s="207"/>
      <c r="D176" s="115"/>
      <c r="E176" s="115"/>
      <c r="F176" s="115"/>
      <c r="G176" s="204"/>
      <c r="H176" s="204"/>
      <c r="I176" s="115"/>
      <c r="J176" s="115"/>
      <c r="K176" s="115"/>
      <c r="L176" s="115"/>
      <c r="M176" s="115"/>
      <c r="N176" s="204"/>
      <c r="O176" s="204"/>
      <c r="P176" s="115"/>
      <c r="Q176" s="115"/>
      <c r="R176" s="115"/>
      <c r="S176" s="204"/>
      <c r="T176" s="115"/>
      <c r="U176" s="204"/>
      <c r="V176" s="204"/>
      <c r="W176" s="115"/>
      <c r="X176" s="114"/>
      <c r="Y176" s="115"/>
      <c r="Z176" s="115"/>
      <c r="AA176" s="115"/>
      <c r="AB176" s="204"/>
      <c r="AC176" s="204"/>
      <c r="AD176" s="115"/>
      <c r="AE176" s="115"/>
      <c r="AF176" s="115"/>
      <c r="AG176" s="211"/>
      <c r="AH176" s="29">
        <f t="shared" si="4"/>
        <v>0</v>
      </c>
    </row>
    <row r="177" spans="1:34" x14ac:dyDescent="0.35">
      <c r="A177" s="106"/>
      <c r="B177" s="109">
        <v>0</v>
      </c>
      <c r="C177" s="207"/>
      <c r="D177" s="115"/>
      <c r="E177" s="115"/>
      <c r="F177" s="115"/>
      <c r="G177" s="204"/>
      <c r="H177" s="204"/>
      <c r="I177" s="115"/>
      <c r="J177" s="115"/>
      <c r="K177" s="115"/>
      <c r="L177" s="115"/>
      <c r="M177" s="115"/>
      <c r="N177" s="204"/>
      <c r="O177" s="204"/>
      <c r="P177" s="115"/>
      <c r="Q177" s="115"/>
      <c r="R177" s="115"/>
      <c r="S177" s="204"/>
      <c r="T177" s="115"/>
      <c r="U177" s="204"/>
      <c r="V177" s="204"/>
      <c r="W177" s="115"/>
      <c r="X177" s="114"/>
      <c r="Y177" s="115"/>
      <c r="Z177" s="115"/>
      <c r="AA177" s="115"/>
      <c r="AB177" s="204"/>
      <c r="AC177" s="204"/>
      <c r="AD177" s="115"/>
      <c r="AE177" s="115"/>
      <c r="AF177" s="115"/>
      <c r="AG177" s="211"/>
      <c r="AH177" s="29">
        <f t="shared" si="4"/>
        <v>0</v>
      </c>
    </row>
    <row r="178" spans="1:34" x14ac:dyDescent="0.35">
      <c r="A178" s="106"/>
      <c r="B178" s="109">
        <v>0</v>
      </c>
      <c r="C178" s="207"/>
      <c r="D178" s="115"/>
      <c r="E178" s="115"/>
      <c r="F178" s="115"/>
      <c r="G178" s="204"/>
      <c r="H178" s="204"/>
      <c r="I178" s="115"/>
      <c r="J178" s="115"/>
      <c r="K178" s="115"/>
      <c r="L178" s="115"/>
      <c r="M178" s="115"/>
      <c r="N178" s="204"/>
      <c r="O178" s="204"/>
      <c r="P178" s="115"/>
      <c r="Q178" s="115"/>
      <c r="R178" s="115"/>
      <c r="S178" s="204"/>
      <c r="T178" s="115"/>
      <c r="U178" s="204"/>
      <c r="V178" s="204"/>
      <c r="W178" s="115"/>
      <c r="X178" s="114"/>
      <c r="Y178" s="115"/>
      <c r="Z178" s="115"/>
      <c r="AA178" s="115"/>
      <c r="AB178" s="204"/>
      <c r="AC178" s="204"/>
      <c r="AD178" s="115"/>
      <c r="AE178" s="115"/>
      <c r="AF178" s="115"/>
      <c r="AG178" s="211"/>
      <c r="AH178" s="29">
        <f t="shared" si="4"/>
        <v>0</v>
      </c>
    </row>
    <row r="179" spans="1:34" x14ac:dyDescent="0.35">
      <c r="A179" s="106"/>
      <c r="B179" s="109">
        <v>0</v>
      </c>
      <c r="C179" s="207"/>
      <c r="D179" s="115"/>
      <c r="E179" s="115"/>
      <c r="F179" s="115"/>
      <c r="G179" s="204"/>
      <c r="H179" s="204"/>
      <c r="I179" s="115"/>
      <c r="J179" s="115"/>
      <c r="K179" s="115"/>
      <c r="L179" s="115"/>
      <c r="M179" s="115"/>
      <c r="N179" s="204"/>
      <c r="O179" s="204"/>
      <c r="P179" s="115"/>
      <c r="Q179" s="115"/>
      <c r="R179" s="115"/>
      <c r="S179" s="204"/>
      <c r="T179" s="115"/>
      <c r="U179" s="204"/>
      <c r="V179" s="204"/>
      <c r="W179" s="115"/>
      <c r="X179" s="114"/>
      <c r="Y179" s="115"/>
      <c r="Z179" s="115"/>
      <c r="AA179" s="115"/>
      <c r="AB179" s="204"/>
      <c r="AC179" s="204"/>
      <c r="AD179" s="115"/>
      <c r="AE179" s="115"/>
      <c r="AF179" s="115"/>
      <c r="AG179" s="211"/>
      <c r="AH179" s="29">
        <f t="shared" si="4"/>
        <v>0</v>
      </c>
    </row>
    <row r="180" spans="1:34" x14ac:dyDescent="0.35">
      <c r="A180" s="106"/>
      <c r="B180" s="109">
        <v>0</v>
      </c>
      <c r="C180" s="207"/>
      <c r="D180" s="115"/>
      <c r="E180" s="115"/>
      <c r="F180" s="115"/>
      <c r="G180" s="204"/>
      <c r="H180" s="204"/>
      <c r="I180" s="115"/>
      <c r="J180" s="115"/>
      <c r="K180" s="115"/>
      <c r="L180" s="115"/>
      <c r="M180" s="115"/>
      <c r="N180" s="204"/>
      <c r="O180" s="204"/>
      <c r="P180" s="115"/>
      <c r="Q180" s="115"/>
      <c r="R180" s="115"/>
      <c r="S180" s="204"/>
      <c r="T180" s="115"/>
      <c r="U180" s="204"/>
      <c r="V180" s="204"/>
      <c r="W180" s="115"/>
      <c r="X180" s="114"/>
      <c r="Y180" s="115"/>
      <c r="Z180" s="115"/>
      <c r="AA180" s="115"/>
      <c r="AB180" s="204"/>
      <c r="AC180" s="204"/>
      <c r="AD180" s="115"/>
      <c r="AE180" s="115"/>
      <c r="AF180" s="115"/>
      <c r="AG180" s="211"/>
      <c r="AH180" s="29">
        <f t="shared" si="4"/>
        <v>0</v>
      </c>
    </row>
    <row r="181" spans="1:34" x14ac:dyDescent="0.35">
      <c r="A181" s="106"/>
      <c r="B181" s="109">
        <v>0</v>
      </c>
      <c r="C181" s="207"/>
      <c r="D181" s="115"/>
      <c r="E181" s="115"/>
      <c r="F181" s="115"/>
      <c r="G181" s="204"/>
      <c r="H181" s="204"/>
      <c r="I181" s="115"/>
      <c r="J181" s="115"/>
      <c r="K181" s="115"/>
      <c r="L181" s="115"/>
      <c r="M181" s="115"/>
      <c r="N181" s="204"/>
      <c r="O181" s="204"/>
      <c r="P181" s="115"/>
      <c r="Q181" s="115"/>
      <c r="R181" s="115"/>
      <c r="S181" s="204"/>
      <c r="T181" s="115"/>
      <c r="U181" s="204"/>
      <c r="V181" s="204"/>
      <c r="W181" s="115"/>
      <c r="X181" s="114"/>
      <c r="Y181" s="115"/>
      <c r="Z181" s="115"/>
      <c r="AA181" s="115"/>
      <c r="AB181" s="204"/>
      <c r="AC181" s="204"/>
      <c r="AD181" s="115"/>
      <c r="AE181" s="115"/>
      <c r="AF181" s="115"/>
      <c r="AG181" s="211"/>
      <c r="AH181" s="29">
        <f t="shared" si="4"/>
        <v>0</v>
      </c>
    </row>
    <row r="182" spans="1:34" x14ac:dyDescent="0.35">
      <c r="A182" s="106"/>
      <c r="B182" s="109">
        <v>0</v>
      </c>
      <c r="C182" s="207"/>
      <c r="D182" s="115"/>
      <c r="E182" s="115"/>
      <c r="F182" s="115"/>
      <c r="G182" s="204"/>
      <c r="H182" s="204"/>
      <c r="I182" s="115"/>
      <c r="J182" s="115"/>
      <c r="K182" s="115"/>
      <c r="L182" s="115"/>
      <c r="M182" s="115"/>
      <c r="N182" s="204"/>
      <c r="O182" s="204"/>
      <c r="P182" s="115"/>
      <c r="Q182" s="115"/>
      <c r="R182" s="115"/>
      <c r="S182" s="204"/>
      <c r="T182" s="115"/>
      <c r="U182" s="204"/>
      <c r="V182" s="204"/>
      <c r="W182" s="115"/>
      <c r="X182" s="114"/>
      <c r="Y182" s="115"/>
      <c r="Z182" s="115"/>
      <c r="AA182" s="115"/>
      <c r="AB182" s="204"/>
      <c r="AC182" s="204"/>
      <c r="AD182" s="115"/>
      <c r="AE182" s="115"/>
      <c r="AF182" s="115"/>
      <c r="AG182" s="211"/>
      <c r="AH182" s="29">
        <f t="shared" si="4"/>
        <v>0</v>
      </c>
    </row>
    <row r="183" spans="1:34" x14ac:dyDescent="0.35">
      <c r="A183" s="106"/>
      <c r="B183" s="109">
        <v>0</v>
      </c>
      <c r="C183" s="207"/>
      <c r="D183" s="115"/>
      <c r="E183" s="115"/>
      <c r="F183" s="115"/>
      <c r="G183" s="204"/>
      <c r="H183" s="204"/>
      <c r="I183" s="115"/>
      <c r="J183" s="115"/>
      <c r="K183" s="115"/>
      <c r="L183" s="115"/>
      <c r="M183" s="115"/>
      <c r="N183" s="204"/>
      <c r="O183" s="204"/>
      <c r="P183" s="115"/>
      <c r="Q183" s="115"/>
      <c r="R183" s="115"/>
      <c r="S183" s="204"/>
      <c r="T183" s="115"/>
      <c r="U183" s="204"/>
      <c r="V183" s="204"/>
      <c r="W183" s="115"/>
      <c r="X183" s="114"/>
      <c r="Y183" s="115"/>
      <c r="Z183" s="115"/>
      <c r="AA183" s="115"/>
      <c r="AB183" s="204"/>
      <c r="AC183" s="204"/>
      <c r="AD183" s="115"/>
      <c r="AE183" s="115"/>
      <c r="AF183" s="115"/>
      <c r="AG183" s="211"/>
      <c r="AH183" s="29">
        <f t="shared" si="4"/>
        <v>0</v>
      </c>
    </row>
    <row r="184" spans="1:34" x14ac:dyDescent="0.35">
      <c r="A184" s="106"/>
      <c r="B184" s="109">
        <v>0</v>
      </c>
      <c r="C184" s="207"/>
      <c r="D184" s="115"/>
      <c r="E184" s="115"/>
      <c r="F184" s="115"/>
      <c r="G184" s="204"/>
      <c r="H184" s="204"/>
      <c r="I184" s="115"/>
      <c r="J184" s="115"/>
      <c r="K184" s="115"/>
      <c r="L184" s="115"/>
      <c r="M184" s="115"/>
      <c r="N184" s="204"/>
      <c r="O184" s="204"/>
      <c r="P184" s="115"/>
      <c r="Q184" s="115"/>
      <c r="R184" s="115"/>
      <c r="S184" s="204"/>
      <c r="T184" s="115"/>
      <c r="U184" s="204"/>
      <c r="V184" s="204"/>
      <c r="W184" s="115"/>
      <c r="X184" s="114"/>
      <c r="Y184" s="115"/>
      <c r="Z184" s="115"/>
      <c r="AA184" s="115"/>
      <c r="AB184" s="204"/>
      <c r="AC184" s="204"/>
      <c r="AD184" s="115"/>
      <c r="AE184" s="115"/>
      <c r="AF184" s="115"/>
      <c r="AG184" s="211"/>
      <c r="AH184" s="29">
        <f t="shared" si="4"/>
        <v>0</v>
      </c>
    </row>
    <row r="185" spans="1:34" x14ac:dyDescent="0.35">
      <c r="A185" s="106"/>
      <c r="B185" s="109">
        <v>0</v>
      </c>
      <c r="C185" s="207"/>
      <c r="D185" s="115"/>
      <c r="E185" s="115"/>
      <c r="F185" s="115"/>
      <c r="G185" s="204"/>
      <c r="H185" s="204"/>
      <c r="I185" s="115"/>
      <c r="J185" s="115"/>
      <c r="K185" s="115"/>
      <c r="L185" s="115"/>
      <c r="M185" s="115"/>
      <c r="N185" s="204"/>
      <c r="O185" s="204"/>
      <c r="P185" s="115"/>
      <c r="Q185" s="115"/>
      <c r="R185" s="115"/>
      <c r="S185" s="204"/>
      <c r="T185" s="115"/>
      <c r="U185" s="204"/>
      <c r="V185" s="204"/>
      <c r="W185" s="115"/>
      <c r="X185" s="114"/>
      <c r="Y185" s="115"/>
      <c r="Z185" s="115"/>
      <c r="AA185" s="115"/>
      <c r="AB185" s="204"/>
      <c r="AC185" s="204"/>
      <c r="AD185" s="115"/>
      <c r="AE185" s="115"/>
      <c r="AF185" s="115"/>
      <c r="AG185" s="211"/>
      <c r="AH185" s="29">
        <f t="shared" si="4"/>
        <v>0</v>
      </c>
    </row>
    <row r="186" spans="1:34" x14ac:dyDescent="0.35">
      <c r="A186" s="106"/>
      <c r="B186" s="109">
        <v>0</v>
      </c>
      <c r="C186" s="207"/>
      <c r="D186" s="115"/>
      <c r="E186" s="115"/>
      <c r="F186" s="115"/>
      <c r="G186" s="204"/>
      <c r="H186" s="204"/>
      <c r="I186" s="115"/>
      <c r="J186" s="115"/>
      <c r="K186" s="115"/>
      <c r="L186" s="115"/>
      <c r="M186" s="115"/>
      <c r="N186" s="204"/>
      <c r="O186" s="204"/>
      <c r="P186" s="115"/>
      <c r="Q186" s="115"/>
      <c r="R186" s="115"/>
      <c r="S186" s="204"/>
      <c r="T186" s="115"/>
      <c r="U186" s="204"/>
      <c r="V186" s="204"/>
      <c r="W186" s="115"/>
      <c r="X186" s="114"/>
      <c r="Y186" s="115"/>
      <c r="Z186" s="115"/>
      <c r="AA186" s="115"/>
      <c r="AB186" s="204"/>
      <c r="AC186" s="204"/>
      <c r="AD186" s="115"/>
      <c r="AE186" s="115"/>
      <c r="AF186" s="115"/>
      <c r="AG186" s="211"/>
      <c r="AH186" s="29">
        <f t="shared" si="4"/>
        <v>0</v>
      </c>
    </row>
    <row r="187" spans="1:34" x14ac:dyDescent="0.35">
      <c r="A187" s="106"/>
      <c r="B187" s="109">
        <v>0</v>
      </c>
      <c r="C187" s="207"/>
      <c r="D187" s="115"/>
      <c r="E187" s="115"/>
      <c r="F187" s="115"/>
      <c r="G187" s="204"/>
      <c r="H187" s="204"/>
      <c r="I187" s="115"/>
      <c r="J187" s="115"/>
      <c r="K187" s="115"/>
      <c r="L187" s="115"/>
      <c r="M187" s="115"/>
      <c r="N187" s="204"/>
      <c r="O187" s="204"/>
      <c r="P187" s="115"/>
      <c r="Q187" s="115"/>
      <c r="R187" s="115"/>
      <c r="S187" s="204"/>
      <c r="T187" s="115"/>
      <c r="U187" s="204"/>
      <c r="V187" s="204"/>
      <c r="W187" s="115"/>
      <c r="X187" s="114"/>
      <c r="Y187" s="115"/>
      <c r="Z187" s="115"/>
      <c r="AA187" s="115"/>
      <c r="AB187" s="204"/>
      <c r="AC187" s="204"/>
      <c r="AD187" s="115"/>
      <c r="AE187" s="115"/>
      <c r="AF187" s="115"/>
      <c r="AG187" s="211"/>
      <c r="AH187" s="29">
        <f t="shared" si="4"/>
        <v>0</v>
      </c>
    </row>
    <row r="188" spans="1:34" x14ac:dyDescent="0.35">
      <c r="A188" s="106"/>
      <c r="B188" s="109">
        <v>0</v>
      </c>
      <c r="C188" s="207"/>
      <c r="D188" s="115"/>
      <c r="E188" s="115"/>
      <c r="F188" s="115"/>
      <c r="G188" s="204"/>
      <c r="H188" s="204"/>
      <c r="I188" s="115"/>
      <c r="J188" s="115"/>
      <c r="K188" s="115"/>
      <c r="L188" s="115"/>
      <c r="M188" s="115"/>
      <c r="N188" s="204"/>
      <c r="O188" s="204"/>
      <c r="P188" s="115"/>
      <c r="Q188" s="115"/>
      <c r="R188" s="115"/>
      <c r="S188" s="204"/>
      <c r="T188" s="115"/>
      <c r="U188" s="204"/>
      <c r="V188" s="204"/>
      <c r="W188" s="115"/>
      <c r="X188" s="114"/>
      <c r="Y188" s="115"/>
      <c r="Z188" s="115"/>
      <c r="AA188" s="115"/>
      <c r="AB188" s="204"/>
      <c r="AC188" s="204"/>
      <c r="AD188" s="115"/>
      <c r="AE188" s="115"/>
      <c r="AF188" s="115"/>
      <c r="AG188" s="211"/>
      <c r="AH188" s="29">
        <f t="shared" si="4"/>
        <v>0</v>
      </c>
    </row>
    <row r="189" spans="1:34" x14ac:dyDescent="0.35">
      <c r="A189" s="106"/>
      <c r="B189" s="109">
        <v>0</v>
      </c>
      <c r="C189" s="207"/>
      <c r="D189" s="115"/>
      <c r="E189" s="115"/>
      <c r="F189" s="115"/>
      <c r="G189" s="204"/>
      <c r="H189" s="204"/>
      <c r="I189" s="115"/>
      <c r="J189" s="115"/>
      <c r="K189" s="115"/>
      <c r="L189" s="115"/>
      <c r="M189" s="115"/>
      <c r="N189" s="204"/>
      <c r="O189" s="204"/>
      <c r="P189" s="115"/>
      <c r="Q189" s="115"/>
      <c r="R189" s="115"/>
      <c r="S189" s="204"/>
      <c r="T189" s="115"/>
      <c r="U189" s="204"/>
      <c r="V189" s="204"/>
      <c r="W189" s="115"/>
      <c r="X189" s="114"/>
      <c r="Y189" s="115"/>
      <c r="Z189" s="115"/>
      <c r="AA189" s="115"/>
      <c r="AB189" s="204"/>
      <c r="AC189" s="204"/>
      <c r="AD189" s="115"/>
      <c r="AE189" s="115"/>
      <c r="AF189" s="115"/>
      <c r="AG189" s="211"/>
      <c r="AH189" s="29">
        <f t="shared" si="4"/>
        <v>0</v>
      </c>
    </row>
    <row r="190" spans="1:34" x14ac:dyDescent="0.35">
      <c r="A190" s="106"/>
      <c r="B190" s="109">
        <v>0</v>
      </c>
      <c r="C190" s="207"/>
      <c r="D190" s="115"/>
      <c r="E190" s="115"/>
      <c r="F190" s="115"/>
      <c r="G190" s="204"/>
      <c r="H190" s="204"/>
      <c r="I190" s="115"/>
      <c r="J190" s="115"/>
      <c r="K190" s="115"/>
      <c r="L190" s="115"/>
      <c r="M190" s="115"/>
      <c r="N190" s="204"/>
      <c r="O190" s="204"/>
      <c r="P190" s="115"/>
      <c r="Q190" s="115"/>
      <c r="R190" s="115"/>
      <c r="S190" s="204"/>
      <c r="T190" s="115"/>
      <c r="U190" s="204"/>
      <c r="V190" s="204"/>
      <c r="W190" s="115"/>
      <c r="X190" s="114"/>
      <c r="Y190" s="115"/>
      <c r="Z190" s="115"/>
      <c r="AA190" s="115"/>
      <c r="AB190" s="204"/>
      <c r="AC190" s="204"/>
      <c r="AD190" s="115"/>
      <c r="AE190" s="115"/>
      <c r="AF190" s="115"/>
      <c r="AG190" s="211"/>
      <c r="AH190" s="29">
        <f t="shared" si="4"/>
        <v>0</v>
      </c>
    </row>
    <row r="191" spans="1:34" x14ac:dyDescent="0.35">
      <c r="A191" s="106"/>
      <c r="B191" s="109">
        <v>0</v>
      </c>
      <c r="C191" s="207"/>
      <c r="D191" s="115"/>
      <c r="E191" s="115"/>
      <c r="F191" s="115"/>
      <c r="G191" s="204"/>
      <c r="H191" s="204"/>
      <c r="I191" s="115"/>
      <c r="J191" s="115"/>
      <c r="K191" s="115"/>
      <c r="L191" s="115"/>
      <c r="M191" s="115"/>
      <c r="N191" s="204"/>
      <c r="O191" s="204"/>
      <c r="P191" s="115"/>
      <c r="Q191" s="115"/>
      <c r="R191" s="115"/>
      <c r="S191" s="204"/>
      <c r="T191" s="115"/>
      <c r="U191" s="204"/>
      <c r="V191" s="204"/>
      <c r="W191" s="115"/>
      <c r="X191" s="114"/>
      <c r="Y191" s="115"/>
      <c r="Z191" s="115"/>
      <c r="AA191" s="115"/>
      <c r="AB191" s="204"/>
      <c r="AC191" s="204"/>
      <c r="AD191" s="115"/>
      <c r="AE191" s="115"/>
      <c r="AF191" s="115"/>
      <c r="AG191" s="211"/>
      <c r="AH191" s="29">
        <f t="shared" si="4"/>
        <v>0</v>
      </c>
    </row>
    <row r="192" spans="1:34" x14ac:dyDescent="0.35">
      <c r="A192" s="106"/>
      <c r="B192" s="109">
        <v>0</v>
      </c>
      <c r="C192" s="207"/>
      <c r="D192" s="115"/>
      <c r="E192" s="115"/>
      <c r="F192" s="115"/>
      <c r="G192" s="204"/>
      <c r="H192" s="204"/>
      <c r="I192" s="115"/>
      <c r="J192" s="115"/>
      <c r="K192" s="115"/>
      <c r="L192" s="115"/>
      <c r="M192" s="115"/>
      <c r="N192" s="204"/>
      <c r="O192" s="204"/>
      <c r="P192" s="115"/>
      <c r="Q192" s="115"/>
      <c r="R192" s="115"/>
      <c r="S192" s="204"/>
      <c r="T192" s="115"/>
      <c r="U192" s="204"/>
      <c r="V192" s="204"/>
      <c r="W192" s="115"/>
      <c r="X192" s="114"/>
      <c r="Y192" s="115"/>
      <c r="Z192" s="115"/>
      <c r="AA192" s="115"/>
      <c r="AB192" s="204"/>
      <c r="AC192" s="204"/>
      <c r="AD192" s="115"/>
      <c r="AE192" s="115"/>
      <c r="AF192" s="115"/>
      <c r="AG192" s="211"/>
      <c r="AH192" s="29">
        <f t="shared" si="4"/>
        <v>0</v>
      </c>
    </row>
    <row r="193" spans="1:34" x14ac:dyDescent="0.35">
      <c r="A193" s="106"/>
      <c r="B193" s="109">
        <v>0</v>
      </c>
      <c r="C193" s="207"/>
      <c r="D193" s="115"/>
      <c r="E193" s="115"/>
      <c r="F193" s="115"/>
      <c r="G193" s="204"/>
      <c r="H193" s="204"/>
      <c r="I193" s="115"/>
      <c r="J193" s="115"/>
      <c r="K193" s="115"/>
      <c r="L193" s="115"/>
      <c r="M193" s="115"/>
      <c r="N193" s="204"/>
      <c r="O193" s="204"/>
      <c r="P193" s="115"/>
      <c r="Q193" s="115"/>
      <c r="R193" s="115"/>
      <c r="S193" s="204"/>
      <c r="T193" s="115"/>
      <c r="U193" s="204"/>
      <c r="V193" s="204"/>
      <c r="W193" s="115"/>
      <c r="X193" s="114"/>
      <c r="Y193" s="115"/>
      <c r="Z193" s="115"/>
      <c r="AA193" s="115"/>
      <c r="AB193" s="204"/>
      <c r="AC193" s="204"/>
      <c r="AD193" s="115"/>
      <c r="AE193" s="115"/>
      <c r="AF193" s="115"/>
      <c r="AG193" s="211"/>
      <c r="AH193" s="29">
        <f t="shared" si="4"/>
        <v>0</v>
      </c>
    </row>
    <row r="194" spans="1:34" x14ac:dyDescent="0.35">
      <c r="A194" s="106"/>
      <c r="B194" s="109">
        <v>0</v>
      </c>
      <c r="C194" s="207"/>
      <c r="D194" s="115"/>
      <c r="E194" s="115"/>
      <c r="F194" s="115"/>
      <c r="G194" s="204"/>
      <c r="H194" s="204"/>
      <c r="I194" s="115"/>
      <c r="J194" s="115"/>
      <c r="K194" s="115"/>
      <c r="L194" s="115"/>
      <c r="M194" s="115"/>
      <c r="N194" s="204"/>
      <c r="O194" s="204"/>
      <c r="P194" s="115"/>
      <c r="Q194" s="115"/>
      <c r="R194" s="115"/>
      <c r="S194" s="204"/>
      <c r="T194" s="115"/>
      <c r="U194" s="204"/>
      <c r="V194" s="204"/>
      <c r="W194" s="115"/>
      <c r="X194" s="114"/>
      <c r="Y194" s="115"/>
      <c r="Z194" s="115"/>
      <c r="AA194" s="115"/>
      <c r="AB194" s="204"/>
      <c r="AC194" s="204"/>
      <c r="AD194" s="115"/>
      <c r="AE194" s="115"/>
      <c r="AF194" s="115"/>
      <c r="AG194" s="211"/>
      <c r="AH194" s="29">
        <f t="shared" si="4"/>
        <v>0</v>
      </c>
    </row>
    <row r="195" spans="1:34" x14ac:dyDescent="0.35">
      <c r="A195" s="106"/>
      <c r="B195" s="109">
        <v>0</v>
      </c>
      <c r="C195" s="207"/>
      <c r="D195" s="115"/>
      <c r="E195" s="115"/>
      <c r="F195" s="115"/>
      <c r="G195" s="204"/>
      <c r="H195" s="204"/>
      <c r="I195" s="115"/>
      <c r="J195" s="115"/>
      <c r="K195" s="115"/>
      <c r="L195" s="115"/>
      <c r="M195" s="115"/>
      <c r="N195" s="204"/>
      <c r="O195" s="204"/>
      <c r="P195" s="115"/>
      <c r="Q195" s="115"/>
      <c r="R195" s="115"/>
      <c r="S195" s="204"/>
      <c r="T195" s="115"/>
      <c r="U195" s="204"/>
      <c r="V195" s="204"/>
      <c r="W195" s="115"/>
      <c r="X195" s="114"/>
      <c r="Y195" s="115"/>
      <c r="Z195" s="115"/>
      <c r="AA195" s="115"/>
      <c r="AB195" s="204"/>
      <c r="AC195" s="204"/>
      <c r="AD195" s="115"/>
      <c r="AE195" s="115"/>
      <c r="AF195" s="115"/>
      <c r="AG195" s="211"/>
      <c r="AH195" s="29">
        <f t="shared" si="4"/>
        <v>0</v>
      </c>
    </row>
    <row r="196" spans="1:34" ht="12.5" thickBot="1" x14ac:dyDescent="0.4">
      <c r="A196" s="106"/>
      <c r="B196" s="109">
        <v>0</v>
      </c>
      <c r="C196" s="208"/>
      <c r="D196" s="116"/>
      <c r="E196" s="116"/>
      <c r="F196" s="116"/>
      <c r="G196" s="205"/>
      <c r="H196" s="205"/>
      <c r="I196" s="116"/>
      <c r="J196" s="116"/>
      <c r="K196" s="116"/>
      <c r="L196" s="116"/>
      <c r="M196" s="116"/>
      <c r="N196" s="205"/>
      <c r="O196" s="205"/>
      <c r="P196" s="116"/>
      <c r="Q196" s="116"/>
      <c r="R196" s="116"/>
      <c r="S196" s="205"/>
      <c r="T196" s="116"/>
      <c r="U196" s="205"/>
      <c r="V196" s="205"/>
      <c r="W196" s="116"/>
      <c r="X196" s="114"/>
      <c r="Y196" s="116"/>
      <c r="Z196" s="116"/>
      <c r="AA196" s="116"/>
      <c r="AB196" s="205"/>
      <c r="AC196" s="209"/>
      <c r="AD196" s="117"/>
      <c r="AE196" s="117"/>
      <c r="AF196" s="117"/>
      <c r="AG196" s="212"/>
      <c r="AH196" s="30">
        <f t="shared" si="4"/>
        <v>0</v>
      </c>
    </row>
    <row r="197" spans="1:34" ht="13" thickTop="1" thickBot="1" x14ac:dyDescent="0.4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213"/>
      <c r="O197" s="213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369" t="s">
        <v>58</v>
      </c>
      <c r="AD197" s="369"/>
      <c r="AE197" s="369"/>
      <c r="AF197" s="369"/>
      <c r="AG197" s="369"/>
      <c r="AH197" s="45">
        <f>SUM(AH168:AH196)</f>
        <v>0</v>
      </c>
    </row>
    <row r="198" spans="1:34" ht="12.5" thickTop="1" x14ac:dyDescent="0.35">
      <c r="A198" s="357" t="s">
        <v>52</v>
      </c>
      <c r="B198" s="357"/>
      <c r="C198" s="357"/>
      <c r="D198" s="357"/>
      <c r="E198" s="357"/>
      <c r="F198" s="357"/>
      <c r="G198" s="357"/>
      <c r="H198" s="357"/>
      <c r="I198" s="357"/>
      <c r="J198" s="357"/>
      <c r="K198" s="357"/>
      <c r="L198" s="357"/>
      <c r="M198" s="357"/>
      <c r="N198" s="358"/>
      <c r="O198" s="358"/>
      <c r="P198" s="358"/>
      <c r="Q198" s="358"/>
      <c r="R198" s="358"/>
      <c r="S198" s="358"/>
      <c r="T198" s="358"/>
      <c r="U198" s="358"/>
      <c r="V198" s="358"/>
      <c r="W198" s="358"/>
      <c r="X198" s="358"/>
      <c r="Y198" s="358"/>
      <c r="Z198" s="358"/>
      <c r="AA198" s="357" t="s">
        <v>55</v>
      </c>
      <c r="AB198" s="358"/>
      <c r="AC198" s="358"/>
      <c r="AD198" s="358"/>
      <c r="AE198" s="358"/>
      <c r="AF198" s="358"/>
      <c r="AG198" s="358"/>
      <c r="AH198" s="358"/>
    </row>
    <row r="199" spans="1:34" x14ac:dyDescent="0.35">
      <c r="A199" s="357" t="s">
        <v>51</v>
      </c>
      <c r="B199" s="357"/>
      <c r="C199" s="357"/>
      <c r="D199" s="357"/>
      <c r="E199" s="357"/>
      <c r="F199" s="357"/>
      <c r="G199" s="357"/>
      <c r="H199" s="357"/>
      <c r="I199" s="357"/>
      <c r="J199" s="357"/>
      <c r="K199" s="357"/>
      <c r="L199" s="357"/>
      <c r="M199" s="357"/>
      <c r="N199" s="357" t="s">
        <v>54</v>
      </c>
      <c r="O199" s="357"/>
      <c r="P199" s="357"/>
      <c r="Q199" s="357"/>
      <c r="R199" s="357"/>
      <c r="S199" s="357"/>
      <c r="T199" s="357"/>
      <c r="U199" s="357"/>
      <c r="V199" s="357"/>
      <c r="W199" s="357"/>
      <c r="X199" s="357"/>
      <c r="Y199" s="357"/>
      <c r="Z199" s="357"/>
      <c r="AA199" s="357" t="s">
        <v>53</v>
      </c>
      <c r="AB199" s="357"/>
      <c r="AC199" s="357"/>
      <c r="AD199" s="357"/>
      <c r="AE199" s="357"/>
      <c r="AF199" s="357"/>
      <c r="AG199" s="357"/>
      <c r="AH199" s="357"/>
    </row>
    <row r="200" spans="1:34" x14ac:dyDescent="0.35">
      <c r="A200" s="357"/>
      <c r="B200" s="357"/>
      <c r="C200" s="357"/>
      <c r="D200" s="357"/>
      <c r="E200" s="357"/>
      <c r="F200" s="357"/>
      <c r="G200" s="357"/>
      <c r="H200" s="357"/>
      <c r="I200" s="357"/>
      <c r="J200" s="357"/>
      <c r="K200" s="357"/>
      <c r="L200" s="357"/>
      <c r="M200" s="357"/>
      <c r="N200" s="357"/>
      <c r="O200" s="357"/>
      <c r="P200" s="357"/>
      <c r="Q200" s="357"/>
      <c r="R200" s="357"/>
      <c r="S200" s="357"/>
      <c r="T200" s="357"/>
      <c r="U200" s="357"/>
      <c r="V200" s="357"/>
      <c r="W200" s="357"/>
      <c r="X200" s="357"/>
      <c r="Y200" s="357"/>
      <c r="Z200" s="357"/>
      <c r="AA200" s="357"/>
      <c r="AB200" s="357"/>
      <c r="AC200" s="357"/>
      <c r="AD200" s="357"/>
      <c r="AE200" s="357"/>
      <c r="AF200" s="357"/>
      <c r="AG200" s="357"/>
      <c r="AH200" s="357"/>
    </row>
    <row r="201" spans="1:34" x14ac:dyDescent="0.35">
      <c r="A201" s="357" t="s">
        <v>229</v>
      </c>
      <c r="B201" s="357"/>
      <c r="C201" s="357"/>
      <c r="D201" s="357"/>
      <c r="E201" s="357"/>
      <c r="F201" s="357"/>
      <c r="G201" s="357"/>
      <c r="H201" s="357"/>
      <c r="I201" s="357"/>
      <c r="J201" s="357"/>
      <c r="K201" s="357"/>
      <c r="L201" s="357"/>
      <c r="M201" s="357"/>
      <c r="N201" s="357"/>
      <c r="O201" s="357"/>
      <c r="P201" s="357"/>
      <c r="Q201" s="357"/>
      <c r="R201" s="357"/>
      <c r="S201" s="357"/>
      <c r="T201" s="357"/>
      <c r="U201" s="357"/>
      <c r="V201" s="357"/>
      <c r="W201" s="357"/>
      <c r="X201" s="357"/>
      <c r="Y201" s="357"/>
      <c r="Z201" s="357"/>
      <c r="AA201" s="357"/>
      <c r="AB201" s="357"/>
      <c r="AC201" s="357"/>
      <c r="AD201" s="357"/>
      <c r="AE201" s="357"/>
      <c r="AF201" s="357"/>
      <c r="AG201" s="357"/>
      <c r="AH201" s="357"/>
    </row>
    <row r="202" spans="1:34" x14ac:dyDescent="0.35">
      <c r="A202" s="357" t="s">
        <v>51</v>
      </c>
      <c r="B202" s="357"/>
      <c r="C202" s="357"/>
      <c r="D202" s="357"/>
      <c r="E202" s="357"/>
      <c r="F202" s="357"/>
      <c r="G202" s="357"/>
      <c r="H202" s="357"/>
      <c r="I202" s="357"/>
      <c r="J202" s="357"/>
      <c r="K202" s="357"/>
      <c r="L202" s="357"/>
      <c r="M202" s="357"/>
      <c r="N202" s="357" t="s">
        <v>54</v>
      </c>
      <c r="O202" s="357"/>
      <c r="P202" s="357"/>
      <c r="Q202" s="357"/>
      <c r="R202" s="357"/>
      <c r="S202" s="357"/>
      <c r="T202" s="357"/>
      <c r="U202" s="357"/>
      <c r="V202" s="357"/>
      <c r="W202" s="357"/>
      <c r="X202" s="357"/>
      <c r="Y202" s="357"/>
      <c r="Z202" s="357"/>
      <c r="AA202" s="357" t="s">
        <v>2</v>
      </c>
      <c r="AB202" s="357"/>
      <c r="AC202" s="357"/>
      <c r="AD202" s="357"/>
      <c r="AE202" s="357"/>
      <c r="AF202" s="357"/>
      <c r="AG202" s="357"/>
      <c r="AH202" s="357"/>
    </row>
  </sheetData>
  <sheetProtection algorithmName="SHA-512" hashValue="8Iox7Gv8sUBEsAqZaCDjhPi9fJlrZXc9UFW27gJAcdyauZKkMGrhvSk1WKTsvbo0TXDh7L8Hw1+baxpXUZyNTw==" saltValue="99TZxrDAzrqZH5d3Obyy+A==" spinCount="100000" sheet="1" selectLockedCells="1"/>
  <mergeCells count="103">
    <mergeCell ref="A200:AH200"/>
    <mergeCell ref="A201:M201"/>
    <mergeCell ref="N201:Z201"/>
    <mergeCell ref="AA201:AH201"/>
    <mergeCell ref="A202:M202"/>
    <mergeCell ref="N202:Z202"/>
    <mergeCell ref="AA202:AH202"/>
    <mergeCell ref="AC197:AG197"/>
    <mergeCell ref="A198:M198"/>
    <mergeCell ref="N198:Z198"/>
    <mergeCell ref="AA198:AH198"/>
    <mergeCell ref="A199:M199"/>
    <mergeCell ref="N199:Z199"/>
    <mergeCell ref="AA199:AH199"/>
    <mergeCell ref="A161:AH161"/>
    <mergeCell ref="A162:AH162"/>
    <mergeCell ref="A163:AH163"/>
    <mergeCell ref="A164:AH164"/>
    <mergeCell ref="A165:AH165"/>
    <mergeCell ref="A166:AH166"/>
    <mergeCell ref="A1:AH1"/>
    <mergeCell ref="A2:AH2"/>
    <mergeCell ref="A3:AH3"/>
    <mergeCell ref="A4:AH4"/>
    <mergeCell ref="A5:AH5"/>
    <mergeCell ref="A6:AH6"/>
    <mergeCell ref="A8:AG8"/>
    <mergeCell ref="A35:AC35"/>
    <mergeCell ref="AD35:AG35"/>
    <mergeCell ref="A36:M36"/>
    <mergeCell ref="N36:Z36"/>
    <mergeCell ref="AA36:AH36"/>
    <mergeCell ref="A37:M37"/>
    <mergeCell ref="N37:Z37"/>
    <mergeCell ref="AA37:AH37"/>
    <mergeCell ref="A38:AH38"/>
    <mergeCell ref="A39:M39"/>
    <mergeCell ref="N39:Z39"/>
    <mergeCell ref="AA39:AH39"/>
    <mergeCell ref="A40:M40"/>
    <mergeCell ref="N40:Z40"/>
    <mergeCell ref="AA40:AH40"/>
    <mergeCell ref="A41:AH41"/>
    <mergeCell ref="A42:AH42"/>
    <mergeCell ref="A43:AH43"/>
    <mergeCell ref="A44:AH44"/>
    <mergeCell ref="A45:AH45"/>
    <mergeCell ref="A46:AH46"/>
    <mergeCell ref="AD74:AG74"/>
    <mergeCell ref="A75:M75"/>
    <mergeCell ref="N75:Z75"/>
    <mergeCell ref="AA75:AH75"/>
    <mergeCell ref="A76:M76"/>
    <mergeCell ref="N76:Z76"/>
    <mergeCell ref="AA76:AH76"/>
    <mergeCell ref="A77:AH77"/>
    <mergeCell ref="A78:M78"/>
    <mergeCell ref="N78:Z78"/>
    <mergeCell ref="AA78:AH78"/>
    <mergeCell ref="A79:M79"/>
    <mergeCell ref="N79:Z79"/>
    <mergeCell ref="AA79:AH79"/>
    <mergeCell ref="A80:AH80"/>
    <mergeCell ref="A81:AH81"/>
    <mergeCell ref="A82:AH82"/>
    <mergeCell ref="A83:AH83"/>
    <mergeCell ref="A84:AH84"/>
    <mergeCell ref="A85:AH85"/>
    <mergeCell ref="A113:AC113"/>
    <mergeCell ref="AD113:AG113"/>
    <mergeCell ref="A114:M114"/>
    <mergeCell ref="N114:Z114"/>
    <mergeCell ref="AA114:AH114"/>
    <mergeCell ref="A115:M115"/>
    <mergeCell ref="N115:Z115"/>
    <mergeCell ref="AA115:AH115"/>
    <mergeCell ref="A116:AH116"/>
    <mergeCell ref="A117:M117"/>
    <mergeCell ref="N117:Z117"/>
    <mergeCell ref="AA117:AH117"/>
    <mergeCell ref="A118:M118"/>
    <mergeCell ref="N118:Z118"/>
    <mergeCell ref="AA118:AH118"/>
    <mergeCell ref="A119:AH119"/>
    <mergeCell ref="A120:AH120"/>
    <mergeCell ref="A121:AH121"/>
    <mergeCell ref="A122:AH122"/>
    <mergeCell ref="A123:AH123"/>
    <mergeCell ref="A124:AH124"/>
    <mergeCell ref="AC155:AG155"/>
    <mergeCell ref="A156:M156"/>
    <mergeCell ref="N156:Z156"/>
    <mergeCell ref="AA156:AH156"/>
    <mergeCell ref="A160:M160"/>
    <mergeCell ref="N160:Z160"/>
    <mergeCell ref="AA160:AH160"/>
    <mergeCell ref="A157:M157"/>
    <mergeCell ref="N157:Z157"/>
    <mergeCell ref="AA157:AH157"/>
    <mergeCell ref="A158:AH158"/>
    <mergeCell ref="A159:M159"/>
    <mergeCell ref="N159:Z159"/>
    <mergeCell ref="AA159:AH159"/>
  </mergeCells>
  <dataValidations count="2">
    <dataValidation type="decimal" allowBlank="1" showInputMessage="1" showErrorMessage="1" errorTitle="Nekorektný údaj" error="Zadajte počet hodín v rozmedzí  0,1 - 10,0 hodín." sqref="C87:AG112 C126:AG154 C48:AG73 C168:AG196" xr:uid="{00000000-0002-0000-0600-000000000000}">
      <formula1>0.1</formula1>
      <formula2>10</formula2>
    </dataValidation>
    <dataValidation type="decimal" allowBlank="1" showInputMessage="1" showErrorMessage="1" errorTitle="Nekorektný údaj" error="Zadajte počet hodín v rozsahu 0,1 - 10,0 hodín." sqref="C9:AG34" xr:uid="{00000000-0002-0000-0600-000001000000}">
      <formula1>0.1</formula1>
      <formula2>10</formula2>
    </dataValidation>
  </dataValidations>
  <pageMargins left="0.7" right="0.69751984126984123" top="0.75" bottom="0.75" header="0.3" footer="0.3"/>
  <pageSetup paperSize="9" scale="89" orientation="landscape" r:id="rId1"/>
  <headerFooter>
    <oddHeader>&amp;C&amp;"-,Tučné"Výkaz dennej evidencia počtu hodín poskytovanej sociálnej služby na jednotlivých miestach v zariadení za 4. štvrťrok 2022
&amp;K08-022NOVEMBER 2022</oddHeader>
  </headerFooter>
  <rowBreaks count="4" manualBreakCount="4">
    <brk id="40" max="16383" man="1"/>
    <brk id="79" max="16383" man="1"/>
    <brk id="118" max="16383" man="1"/>
    <brk id="160" max="16383" man="1"/>
  </rowBreaks>
  <ignoredErrors>
    <ignoredError sqref="AH9:AH34 AH48:AH73 AH87:AH112 AH126:AH154 AH168:AH19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A1:AH202"/>
  <sheetViews>
    <sheetView view="pageLayout" zoomScale="90" zoomScaleNormal="100" zoomScalePageLayoutView="90" workbookViewId="0">
      <selection activeCell="O14" sqref="O14"/>
    </sheetView>
  </sheetViews>
  <sheetFormatPr defaultColWidth="8.7265625" defaultRowHeight="12" x14ac:dyDescent="0.35"/>
  <cols>
    <col min="1" max="1" width="8.453125" style="82" customWidth="1"/>
    <col min="2" max="2" width="10.54296875" style="82" customWidth="1"/>
    <col min="3" max="33" width="3.453125" style="82" customWidth="1"/>
    <col min="34" max="34" width="13.54296875" style="82" customWidth="1"/>
    <col min="35" max="16384" width="8.7265625" style="82"/>
  </cols>
  <sheetData>
    <row r="1" spans="1:34" x14ac:dyDescent="0.35">
      <c r="A1" s="359" t="str">
        <f>'Súhrnný výkaz 4Q 2022'!A1:D1</f>
        <v xml:space="preserve">Prijímateľ finančného príspevku: 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</row>
    <row r="2" spans="1:34" x14ac:dyDescent="0.35">
      <c r="A2" s="359" t="str">
        <f>'Súhrnný výkaz 4Q 2022'!A2:D2</f>
        <v xml:space="preserve">IČO: 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</row>
    <row r="3" spans="1:34" x14ac:dyDescent="0.35">
      <c r="A3" s="359" t="str">
        <f>'Súhrnný výkaz 4Q 2022'!A3:D3</f>
        <v xml:space="preserve">Číslo zmluvy o poskytnutí finančného príspevku: 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</row>
    <row r="4" spans="1:34" x14ac:dyDescent="0.35">
      <c r="A4" s="359" t="str">
        <f>'Súhrnný výkaz 4Q 2022'!A4:D4</f>
        <v xml:space="preserve">Názov a adresa zariadenia sociálnej služby: 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</row>
    <row r="5" spans="1:34" x14ac:dyDescent="0.35">
      <c r="A5" s="359" t="str">
        <f>'Súhrnný výkaz 4Q 2022'!A5:D5</f>
        <v xml:space="preserve">Druh sociálnej služby (napr. denný stacionár a pod.): 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</row>
    <row r="6" spans="1:34" ht="12.5" thickBot="1" x14ac:dyDescent="0.4">
      <c r="A6" s="359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</row>
    <row r="7" spans="1:34" ht="26.5" customHeight="1" thickTop="1" thickBot="1" x14ac:dyDescent="0.4">
      <c r="A7" s="34" t="s">
        <v>18</v>
      </c>
      <c r="B7" s="35" t="s">
        <v>13</v>
      </c>
      <c r="C7" s="36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  <c r="O7" s="37">
        <v>13</v>
      </c>
      <c r="P7" s="37">
        <v>14</v>
      </c>
      <c r="Q7" s="37">
        <v>15</v>
      </c>
      <c r="R7" s="37">
        <v>16</v>
      </c>
      <c r="S7" s="37">
        <v>17</v>
      </c>
      <c r="T7" s="37">
        <v>18</v>
      </c>
      <c r="U7" s="37">
        <v>19</v>
      </c>
      <c r="V7" s="37">
        <v>20</v>
      </c>
      <c r="W7" s="37">
        <v>21</v>
      </c>
      <c r="X7" s="37">
        <v>22</v>
      </c>
      <c r="Y7" s="37">
        <v>23</v>
      </c>
      <c r="Z7" s="37">
        <v>24</v>
      </c>
      <c r="AA7" s="37">
        <v>25</v>
      </c>
      <c r="AB7" s="37">
        <v>26</v>
      </c>
      <c r="AC7" s="37">
        <v>27</v>
      </c>
      <c r="AD7" s="37">
        <v>28</v>
      </c>
      <c r="AE7" s="37">
        <v>29</v>
      </c>
      <c r="AF7" s="37">
        <v>30</v>
      </c>
      <c r="AG7" s="38">
        <v>31</v>
      </c>
      <c r="AH7" s="32" t="s">
        <v>50</v>
      </c>
    </row>
    <row r="8" spans="1:34" ht="20.5" customHeight="1" thickTop="1" thickBot="1" x14ac:dyDescent="0.4">
      <c r="A8" s="373" t="s">
        <v>57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5"/>
      <c r="AH8" s="217">
        <f>SUM(AH35,AH74,AH113,AH155,AH197)</f>
        <v>0</v>
      </c>
    </row>
    <row r="9" spans="1:34" ht="11.5" customHeight="1" thickTop="1" x14ac:dyDescent="0.35">
      <c r="A9" s="106"/>
      <c r="B9" s="107">
        <v>0</v>
      </c>
      <c r="C9" s="214"/>
      <c r="D9" s="122"/>
      <c r="E9" s="203"/>
      <c r="F9" s="203"/>
      <c r="G9" s="114"/>
      <c r="H9" s="114"/>
      <c r="I9" s="114"/>
      <c r="J9" s="114"/>
      <c r="K9" s="114"/>
      <c r="L9" s="203"/>
      <c r="M9" s="203"/>
      <c r="N9" s="114"/>
      <c r="O9" s="114"/>
      <c r="P9" s="114"/>
      <c r="Q9" s="114"/>
      <c r="R9" s="114"/>
      <c r="S9" s="203"/>
      <c r="T9" s="203"/>
      <c r="U9" s="114"/>
      <c r="V9" s="114"/>
      <c r="W9" s="114"/>
      <c r="X9" s="114"/>
      <c r="Y9" s="114"/>
      <c r="Z9" s="203"/>
      <c r="AA9" s="203"/>
      <c r="AB9" s="203"/>
      <c r="AC9" s="114"/>
      <c r="AD9" s="114"/>
      <c r="AE9" s="114"/>
      <c r="AF9" s="114"/>
      <c r="AG9" s="210"/>
      <c r="AH9" s="29">
        <f>SUM(C9:AG9)</f>
        <v>0</v>
      </c>
    </row>
    <row r="10" spans="1:34" ht="11.5" customHeight="1" x14ac:dyDescent="0.35">
      <c r="A10" s="106"/>
      <c r="B10" s="109">
        <v>0</v>
      </c>
      <c r="C10" s="215"/>
      <c r="D10" s="123"/>
      <c r="E10" s="204"/>
      <c r="F10" s="204"/>
      <c r="G10" s="115"/>
      <c r="H10" s="115"/>
      <c r="I10" s="115"/>
      <c r="J10" s="115"/>
      <c r="K10" s="115"/>
      <c r="L10" s="204"/>
      <c r="M10" s="204"/>
      <c r="N10" s="115"/>
      <c r="O10" s="115"/>
      <c r="P10" s="115"/>
      <c r="Q10" s="115"/>
      <c r="R10" s="115"/>
      <c r="S10" s="204"/>
      <c r="T10" s="204"/>
      <c r="U10" s="115"/>
      <c r="V10" s="115"/>
      <c r="W10" s="115"/>
      <c r="X10" s="115"/>
      <c r="Y10" s="115"/>
      <c r="Z10" s="204"/>
      <c r="AA10" s="204"/>
      <c r="AB10" s="204"/>
      <c r="AC10" s="115"/>
      <c r="AD10" s="114"/>
      <c r="AE10" s="115"/>
      <c r="AF10" s="115"/>
      <c r="AG10" s="211"/>
      <c r="AH10" s="29">
        <f t="shared" ref="AH10:AH34" si="0">SUM(C10:AG10)</f>
        <v>0</v>
      </c>
    </row>
    <row r="11" spans="1:34" ht="11.5" customHeight="1" x14ac:dyDescent="0.35">
      <c r="A11" s="106"/>
      <c r="B11" s="109">
        <v>0</v>
      </c>
      <c r="C11" s="215"/>
      <c r="D11" s="123"/>
      <c r="E11" s="204"/>
      <c r="F11" s="204"/>
      <c r="G11" s="115"/>
      <c r="H11" s="115"/>
      <c r="I11" s="115"/>
      <c r="J11" s="115"/>
      <c r="K11" s="115"/>
      <c r="L11" s="204"/>
      <c r="M11" s="204"/>
      <c r="N11" s="115"/>
      <c r="O11" s="115"/>
      <c r="P11" s="115"/>
      <c r="Q11" s="115"/>
      <c r="R11" s="115"/>
      <c r="S11" s="204"/>
      <c r="T11" s="204"/>
      <c r="U11" s="115"/>
      <c r="V11" s="115"/>
      <c r="W11" s="115"/>
      <c r="X11" s="115"/>
      <c r="Y11" s="115"/>
      <c r="Z11" s="204"/>
      <c r="AA11" s="204"/>
      <c r="AB11" s="204"/>
      <c r="AC11" s="115"/>
      <c r="AD11" s="114"/>
      <c r="AE11" s="115"/>
      <c r="AF11" s="115"/>
      <c r="AG11" s="211"/>
      <c r="AH11" s="29">
        <f t="shared" si="0"/>
        <v>0</v>
      </c>
    </row>
    <row r="12" spans="1:34" ht="11.5" customHeight="1" x14ac:dyDescent="0.35">
      <c r="A12" s="106"/>
      <c r="B12" s="109">
        <v>0</v>
      </c>
      <c r="C12" s="215"/>
      <c r="D12" s="123"/>
      <c r="E12" s="204"/>
      <c r="F12" s="204"/>
      <c r="G12" s="115"/>
      <c r="H12" s="115"/>
      <c r="I12" s="115"/>
      <c r="J12" s="115"/>
      <c r="K12" s="115"/>
      <c r="L12" s="204"/>
      <c r="M12" s="204"/>
      <c r="N12" s="115"/>
      <c r="O12" s="115"/>
      <c r="P12" s="115"/>
      <c r="Q12" s="115"/>
      <c r="R12" s="115"/>
      <c r="S12" s="204"/>
      <c r="T12" s="204"/>
      <c r="U12" s="115"/>
      <c r="V12" s="115"/>
      <c r="W12" s="115"/>
      <c r="X12" s="115"/>
      <c r="Y12" s="115"/>
      <c r="Z12" s="204"/>
      <c r="AA12" s="204"/>
      <c r="AB12" s="204"/>
      <c r="AC12" s="115"/>
      <c r="AD12" s="114"/>
      <c r="AE12" s="115"/>
      <c r="AF12" s="115"/>
      <c r="AG12" s="211"/>
      <c r="AH12" s="29">
        <f t="shared" si="0"/>
        <v>0</v>
      </c>
    </row>
    <row r="13" spans="1:34" ht="11.5" customHeight="1" x14ac:dyDescent="0.35">
      <c r="A13" s="106"/>
      <c r="B13" s="109">
        <v>0</v>
      </c>
      <c r="C13" s="215"/>
      <c r="D13" s="123"/>
      <c r="E13" s="204"/>
      <c r="F13" s="204"/>
      <c r="G13" s="115"/>
      <c r="H13" s="115"/>
      <c r="I13" s="115"/>
      <c r="J13" s="115"/>
      <c r="K13" s="115"/>
      <c r="L13" s="204"/>
      <c r="M13" s="204"/>
      <c r="N13" s="115"/>
      <c r="O13" s="115"/>
      <c r="P13" s="115"/>
      <c r="Q13" s="115"/>
      <c r="R13" s="115"/>
      <c r="S13" s="204"/>
      <c r="T13" s="204"/>
      <c r="U13" s="115"/>
      <c r="V13" s="115"/>
      <c r="W13" s="115"/>
      <c r="X13" s="115"/>
      <c r="Y13" s="115"/>
      <c r="Z13" s="204"/>
      <c r="AA13" s="204"/>
      <c r="AB13" s="204"/>
      <c r="AC13" s="115"/>
      <c r="AD13" s="114"/>
      <c r="AE13" s="115"/>
      <c r="AF13" s="115"/>
      <c r="AG13" s="211"/>
      <c r="AH13" s="29">
        <f t="shared" si="0"/>
        <v>0</v>
      </c>
    </row>
    <row r="14" spans="1:34" ht="11.5" customHeight="1" x14ac:dyDescent="0.35">
      <c r="A14" s="106"/>
      <c r="B14" s="109">
        <v>0</v>
      </c>
      <c r="C14" s="215"/>
      <c r="D14" s="123"/>
      <c r="E14" s="204"/>
      <c r="F14" s="204"/>
      <c r="G14" s="115"/>
      <c r="H14" s="115"/>
      <c r="I14" s="115"/>
      <c r="J14" s="115"/>
      <c r="K14" s="115"/>
      <c r="L14" s="204"/>
      <c r="M14" s="204"/>
      <c r="N14" s="115"/>
      <c r="O14" s="115"/>
      <c r="P14" s="115"/>
      <c r="Q14" s="115"/>
      <c r="R14" s="115"/>
      <c r="S14" s="204"/>
      <c r="T14" s="204"/>
      <c r="U14" s="115"/>
      <c r="V14" s="115"/>
      <c r="W14" s="115"/>
      <c r="X14" s="115"/>
      <c r="Y14" s="115"/>
      <c r="Z14" s="204"/>
      <c r="AA14" s="204"/>
      <c r="AB14" s="204"/>
      <c r="AC14" s="115"/>
      <c r="AD14" s="114"/>
      <c r="AE14" s="115"/>
      <c r="AF14" s="115"/>
      <c r="AG14" s="211"/>
      <c r="AH14" s="29">
        <f t="shared" si="0"/>
        <v>0</v>
      </c>
    </row>
    <row r="15" spans="1:34" ht="11.5" customHeight="1" x14ac:dyDescent="0.35">
      <c r="A15" s="106"/>
      <c r="B15" s="109">
        <v>0</v>
      </c>
      <c r="C15" s="215"/>
      <c r="D15" s="123"/>
      <c r="E15" s="204"/>
      <c r="F15" s="204"/>
      <c r="G15" s="115"/>
      <c r="H15" s="115"/>
      <c r="I15" s="115"/>
      <c r="J15" s="115"/>
      <c r="K15" s="115"/>
      <c r="L15" s="204"/>
      <c r="M15" s="204"/>
      <c r="N15" s="115"/>
      <c r="O15" s="115"/>
      <c r="P15" s="115"/>
      <c r="Q15" s="115"/>
      <c r="R15" s="115"/>
      <c r="S15" s="204"/>
      <c r="T15" s="204"/>
      <c r="U15" s="115"/>
      <c r="V15" s="115"/>
      <c r="W15" s="115"/>
      <c r="X15" s="115"/>
      <c r="Y15" s="115"/>
      <c r="Z15" s="204"/>
      <c r="AA15" s="204"/>
      <c r="AB15" s="204"/>
      <c r="AC15" s="115"/>
      <c r="AD15" s="114"/>
      <c r="AE15" s="115"/>
      <c r="AF15" s="115"/>
      <c r="AG15" s="211"/>
      <c r="AH15" s="29">
        <f t="shared" si="0"/>
        <v>0</v>
      </c>
    </row>
    <row r="16" spans="1:34" ht="11.5" customHeight="1" x14ac:dyDescent="0.35">
      <c r="A16" s="106"/>
      <c r="B16" s="109">
        <v>0</v>
      </c>
      <c r="C16" s="215"/>
      <c r="D16" s="123"/>
      <c r="E16" s="204"/>
      <c r="F16" s="204"/>
      <c r="G16" s="115"/>
      <c r="H16" s="115"/>
      <c r="I16" s="115"/>
      <c r="J16" s="115"/>
      <c r="K16" s="115"/>
      <c r="L16" s="204"/>
      <c r="M16" s="204"/>
      <c r="N16" s="115"/>
      <c r="O16" s="115"/>
      <c r="P16" s="115"/>
      <c r="Q16" s="115"/>
      <c r="R16" s="115"/>
      <c r="S16" s="204"/>
      <c r="T16" s="204"/>
      <c r="U16" s="115"/>
      <c r="V16" s="115"/>
      <c r="W16" s="115"/>
      <c r="X16" s="115"/>
      <c r="Y16" s="115"/>
      <c r="Z16" s="204"/>
      <c r="AA16" s="204"/>
      <c r="AB16" s="204"/>
      <c r="AC16" s="115"/>
      <c r="AD16" s="114"/>
      <c r="AE16" s="115"/>
      <c r="AF16" s="115"/>
      <c r="AG16" s="211"/>
      <c r="AH16" s="29">
        <f t="shared" si="0"/>
        <v>0</v>
      </c>
    </row>
    <row r="17" spans="1:34" ht="11.5" customHeight="1" x14ac:dyDescent="0.35">
      <c r="A17" s="106"/>
      <c r="B17" s="109">
        <v>0</v>
      </c>
      <c r="C17" s="215"/>
      <c r="D17" s="123"/>
      <c r="E17" s="204"/>
      <c r="F17" s="204"/>
      <c r="G17" s="115"/>
      <c r="H17" s="115"/>
      <c r="I17" s="115"/>
      <c r="J17" s="115"/>
      <c r="K17" s="115"/>
      <c r="L17" s="204"/>
      <c r="M17" s="204"/>
      <c r="N17" s="115"/>
      <c r="O17" s="115"/>
      <c r="P17" s="115"/>
      <c r="Q17" s="115"/>
      <c r="R17" s="115"/>
      <c r="S17" s="204"/>
      <c r="T17" s="204"/>
      <c r="U17" s="115"/>
      <c r="V17" s="115"/>
      <c r="W17" s="115"/>
      <c r="X17" s="115"/>
      <c r="Y17" s="115"/>
      <c r="Z17" s="204"/>
      <c r="AA17" s="204"/>
      <c r="AB17" s="204"/>
      <c r="AC17" s="115"/>
      <c r="AD17" s="114"/>
      <c r="AE17" s="115"/>
      <c r="AF17" s="115"/>
      <c r="AG17" s="211"/>
      <c r="AH17" s="29">
        <f t="shared" si="0"/>
        <v>0</v>
      </c>
    </row>
    <row r="18" spans="1:34" ht="11.5" customHeight="1" x14ac:dyDescent="0.35">
      <c r="A18" s="106"/>
      <c r="B18" s="109">
        <v>0</v>
      </c>
      <c r="C18" s="215"/>
      <c r="D18" s="123"/>
      <c r="E18" s="204"/>
      <c r="F18" s="204"/>
      <c r="G18" s="115"/>
      <c r="H18" s="115"/>
      <c r="I18" s="115"/>
      <c r="J18" s="115"/>
      <c r="K18" s="115"/>
      <c r="L18" s="204"/>
      <c r="M18" s="204"/>
      <c r="N18" s="115"/>
      <c r="O18" s="115"/>
      <c r="P18" s="115"/>
      <c r="Q18" s="115"/>
      <c r="R18" s="115"/>
      <c r="S18" s="204"/>
      <c r="T18" s="204"/>
      <c r="U18" s="115"/>
      <c r="V18" s="115"/>
      <c r="W18" s="115"/>
      <c r="X18" s="115"/>
      <c r="Y18" s="115"/>
      <c r="Z18" s="204"/>
      <c r="AA18" s="204"/>
      <c r="AB18" s="204"/>
      <c r="AC18" s="115"/>
      <c r="AD18" s="114"/>
      <c r="AE18" s="115"/>
      <c r="AF18" s="115"/>
      <c r="AG18" s="211"/>
      <c r="AH18" s="29">
        <f t="shared" si="0"/>
        <v>0</v>
      </c>
    </row>
    <row r="19" spans="1:34" ht="11.5" customHeight="1" x14ac:dyDescent="0.35">
      <c r="A19" s="106"/>
      <c r="B19" s="109">
        <v>0</v>
      </c>
      <c r="C19" s="215"/>
      <c r="D19" s="123"/>
      <c r="E19" s="204"/>
      <c r="F19" s="204"/>
      <c r="G19" s="115"/>
      <c r="H19" s="115"/>
      <c r="I19" s="115"/>
      <c r="J19" s="115"/>
      <c r="K19" s="115"/>
      <c r="L19" s="204"/>
      <c r="M19" s="204"/>
      <c r="N19" s="115"/>
      <c r="O19" s="115"/>
      <c r="P19" s="115"/>
      <c r="Q19" s="115"/>
      <c r="R19" s="115"/>
      <c r="S19" s="204"/>
      <c r="T19" s="204"/>
      <c r="U19" s="115"/>
      <c r="V19" s="115"/>
      <c r="W19" s="115"/>
      <c r="X19" s="115"/>
      <c r="Y19" s="115"/>
      <c r="Z19" s="204"/>
      <c r="AA19" s="204"/>
      <c r="AB19" s="204"/>
      <c r="AC19" s="115"/>
      <c r="AD19" s="114"/>
      <c r="AE19" s="115"/>
      <c r="AF19" s="115"/>
      <c r="AG19" s="211"/>
      <c r="AH19" s="29">
        <f t="shared" si="0"/>
        <v>0</v>
      </c>
    </row>
    <row r="20" spans="1:34" ht="11.5" customHeight="1" x14ac:dyDescent="0.35">
      <c r="A20" s="106"/>
      <c r="B20" s="109">
        <v>0</v>
      </c>
      <c r="C20" s="215"/>
      <c r="D20" s="123"/>
      <c r="E20" s="204"/>
      <c r="F20" s="204"/>
      <c r="G20" s="115"/>
      <c r="H20" s="115"/>
      <c r="I20" s="115"/>
      <c r="J20" s="115"/>
      <c r="K20" s="115"/>
      <c r="L20" s="204"/>
      <c r="M20" s="204"/>
      <c r="N20" s="115"/>
      <c r="O20" s="115"/>
      <c r="P20" s="115"/>
      <c r="Q20" s="115"/>
      <c r="R20" s="115"/>
      <c r="S20" s="204"/>
      <c r="T20" s="204"/>
      <c r="U20" s="115"/>
      <c r="V20" s="115"/>
      <c r="W20" s="115"/>
      <c r="X20" s="115"/>
      <c r="Y20" s="115"/>
      <c r="Z20" s="204"/>
      <c r="AA20" s="204"/>
      <c r="AB20" s="204"/>
      <c r="AC20" s="115"/>
      <c r="AD20" s="114"/>
      <c r="AE20" s="115"/>
      <c r="AF20" s="115"/>
      <c r="AG20" s="211"/>
      <c r="AH20" s="29">
        <f t="shared" si="0"/>
        <v>0</v>
      </c>
    </row>
    <row r="21" spans="1:34" ht="11.5" customHeight="1" x14ac:dyDescent="0.35">
      <c r="A21" s="106"/>
      <c r="B21" s="109">
        <v>0</v>
      </c>
      <c r="C21" s="215"/>
      <c r="D21" s="123"/>
      <c r="E21" s="204"/>
      <c r="F21" s="204"/>
      <c r="G21" s="115"/>
      <c r="H21" s="115"/>
      <c r="I21" s="115"/>
      <c r="J21" s="115"/>
      <c r="K21" s="115"/>
      <c r="L21" s="204"/>
      <c r="M21" s="204"/>
      <c r="N21" s="115"/>
      <c r="O21" s="115"/>
      <c r="P21" s="115"/>
      <c r="Q21" s="115"/>
      <c r="R21" s="115"/>
      <c r="S21" s="204"/>
      <c r="T21" s="204"/>
      <c r="U21" s="115"/>
      <c r="V21" s="115"/>
      <c r="W21" s="115"/>
      <c r="X21" s="115"/>
      <c r="Y21" s="115"/>
      <c r="Z21" s="204"/>
      <c r="AA21" s="204"/>
      <c r="AB21" s="204"/>
      <c r="AC21" s="115"/>
      <c r="AD21" s="114"/>
      <c r="AE21" s="115"/>
      <c r="AF21" s="115"/>
      <c r="AG21" s="211"/>
      <c r="AH21" s="29">
        <f t="shared" si="0"/>
        <v>0</v>
      </c>
    </row>
    <row r="22" spans="1:34" ht="11.5" customHeight="1" x14ac:dyDescent="0.35">
      <c r="A22" s="106"/>
      <c r="B22" s="109">
        <v>0</v>
      </c>
      <c r="C22" s="215"/>
      <c r="D22" s="123"/>
      <c r="E22" s="204"/>
      <c r="F22" s="204"/>
      <c r="G22" s="115"/>
      <c r="H22" s="115"/>
      <c r="I22" s="115"/>
      <c r="J22" s="115"/>
      <c r="K22" s="115"/>
      <c r="L22" s="204"/>
      <c r="M22" s="204"/>
      <c r="N22" s="115"/>
      <c r="O22" s="115"/>
      <c r="P22" s="115"/>
      <c r="Q22" s="115"/>
      <c r="R22" s="115"/>
      <c r="S22" s="204"/>
      <c r="T22" s="204"/>
      <c r="U22" s="115"/>
      <c r="V22" s="115"/>
      <c r="W22" s="115"/>
      <c r="X22" s="115"/>
      <c r="Y22" s="115"/>
      <c r="Z22" s="204"/>
      <c r="AA22" s="204"/>
      <c r="AB22" s="204"/>
      <c r="AC22" s="115"/>
      <c r="AD22" s="114"/>
      <c r="AE22" s="115"/>
      <c r="AF22" s="115"/>
      <c r="AG22" s="211"/>
      <c r="AH22" s="29">
        <f t="shared" si="0"/>
        <v>0</v>
      </c>
    </row>
    <row r="23" spans="1:34" ht="11.5" customHeight="1" x14ac:dyDescent="0.35">
      <c r="A23" s="106"/>
      <c r="B23" s="109">
        <v>0</v>
      </c>
      <c r="C23" s="215"/>
      <c r="D23" s="123"/>
      <c r="E23" s="204"/>
      <c r="F23" s="204"/>
      <c r="G23" s="115"/>
      <c r="H23" s="115"/>
      <c r="I23" s="115"/>
      <c r="J23" s="115"/>
      <c r="K23" s="115"/>
      <c r="L23" s="204"/>
      <c r="M23" s="204"/>
      <c r="N23" s="115"/>
      <c r="O23" s="115"/>
      <c r="P23" s="115"/>
      <c r="Q23" s="115"/>
      <c r="R23" s="115"/>
      <c r="S23" s="204"/>
      <c r="T23" s="204"/>
      <c r="U23" s="115"/>
      <c r="V23" s="115"/>
      <c r="W23" s="115"/>
      <c r="X23" s="115"/>
      <c r="Y23" s="115"/>
      <c r="Z23" s="204"/>
      <c r="AA23" s="204"/>
      <c r="AB23" s="204"/>
      <c r="AC23" s="115"/>
      <c r="AD23" s="114"/>
      <c r="AE23" s="115"/>
      <c r="AF23" s="115"/>
      <c r="AG23" s="211"/>
      <c r="AH23" s="29">
        <f t="shared" si="0"/>
        <v>0</v>
      </c>
    </row>
    <row r="24" spans="1:34" ht="11.5" customHeight="1" x14ac:dyDescent="0.35">
      <c r="A24" s="106"/>
      <c r="B24" s="109">
        <v>0</v>
      </c>
      <c r="C24" s="215"/>
      <c r="D24" s="123"/>
      <c r="E24" s="204"/>
      <c r="F24" s="204"/>
      <c r="G24" s="115"/>
      <c r="H24" s="115"/>
      <c r="I24" s="115"/>
      <c r="J24" s="115"/>
      <c r="K24" s="115"/>
      <c r="L24" s="204"/>
      <c r="M24" s="204"/>
      <c r="N24" s="115"/>
      <c r="O24" s="115"/>
      <c r="P24" s="115"/>
      <c r="Q24" s="115"/>
      <c r="R24" s="115"/>
      <c r="S24" s="204"/>
      <c r="T24" s="204"/>
      <c r="U24" s="115"/>
      <c r="V24" s="115"/>
      <c r="W24" s="115"/>
      <c r="X24" s="115"/>
      <c r="Y24" s="115"/>
      <c r="Z24" s="204"/>
      <c r="AA24" s="204"/>
      <c r="AB24" s="204"/>
      <c r="AC24" s="115"/>
      <c r="AD24" s="114"/>
      <c r="AE24" s="115"/>
      <c r="AF24" s="115"/>
      <c r="AG24" s="211"/>
      <c r="AH24" s="29">
        <f t="shared" si="0"/>
        <v>0</v>
      </c>
    </row>
    <row r="25" spans="1:34" ht="11.5" customHeight="1" x14ac:dyDescent="0.35">
      <c r="A25" s="106"/>
      <c r="B25" s="109">
        <v>0</v>
      </c>
      <c r="C25" s="215"/>
      <c r="D25" s="123"/>
      <c r="E25" s="204"/>
      <c r="F25" s="204"/>
      <c r="G25" s="115"/>
      <c r="H25" s="115"/>
      <c r="I25" s="115"/>
      <c r="J25" s="115"/>
      <c r="K25" s="115"/>
      <c r="L25" s="204"/>
      <c r="M25" s="204"/>
      <c r="N25" s="115"/>
      <c r="O25" s="115"/>
      <c r="P25" s="115"/>
      <c r="Q25" s="115"/>
      <c r="R25" s="115"/>
      <c r="S25" s="204"/>
      <c r="T25" s="204"/>
      <c r="U25" s="115"/>
      <c r="V25" s="115"/>
      <c r="W25" s="115"/>
      <c r="X25" s="115"/>
      <c r="Y25" s="115"/>
      <c r="Z25" s="204"/>
      <c r="AA25" s="204"/>
      <c r="AB25" s="204"/>
      <c r="AC25" s="115"/>
      <c r="AD25" s="114"/>
      <c r="AE25" s="115"/>
      <c r="AF25" s="115"/>
      <c r="AG25" s="211"/>
      <c r="AH25" s="29">
        <f t="shared" si="0"/>
        <v>0</v>
      </c>
    </row>
    <row r="26" spans="1:34" ht="11.5" customHeight="1" x14ac:dyDescent="0.35">
      <c r="A26" s="106"/>
      <c r="B26" s="109">
        <v>0</v>
      </c>
      <c r="C26" s="215"/>
      <c r="D26" s="123"/>
      <c r="E26" s="204"/>
      <c r="F26" s="204"/>
      <c r="G26" s="115"/>
      <c r="H26" s="115"/>
      <c r="I26" s="115"/>
      <c r="J26" s="115"/>
      <c r="K26" s="115"/>
      <c r="L26" s="204"/>
      <c r="M26" s="204"/>
      <c r="N26" s="115"/>
      <c r="O26" s="115"/>
      <c r="P26" s="115"/>
      <c r="Q26" s="115"/>
      <c r="R26" s="115"/>
      <c r="S26" s="204"/>
      <c r="T26" s="204"/>
      <c r="U26" s="115"/>
      <c r="V26" s="115"/>
      <c r="W26" s="115"/>
      <c r="X26" s="115"/>
      <c r="Y26" s="115"/>
      <c r="Z26" s="204"/>
      <c r="AA26" s="204"/>
      <c r="AB26" s="204"/>
      <c r="AC26" s="115"/>
      <c r="AD26" s="114"/>
      <c r="AE26" s="115"/>
      <c r="AF26" s="115"/>
      <c r="AG26" s="211"/>
      <c r="AH26" s="29">
        <f t="shared" si="0"/>
        <v>0</v>
      </c>
    </row>
    <row r="27" spans="1:34" ht="11.5" customHeight="1" x14ac:dyDescent="0.35">
      <c r="A27" s="106"/>
      <c r="B27" s="109">
        <v>0</v>
      </c>
      <c r="C27" s="215"/>
      <c r="D27" s="123"/>
      <c r="E27" s="204"/>
      <c r="F27" s="204"/>
      <c r="G27" s="115"/>
      <c r="H27" s="115"/>
      <c r="I27" s="115"/>
      <c r="J27" s="115"/>
      <c r="K27" s="115"/>
      <c r="L27" s="204"/>
      <c r="M27" s="204"/>
      <c r="N27" s="115"/>
      <c r="O27" s="115"/>
      <c r="P27" s="115"/>
      <c r="Q27" s="115"/>
      <c r="R27" s="115"/>
      <c r="S27" s="204"/>
      <c r="T27" s="204"/>
      <c r="U27" s="115"/>
      <c r="V27" s="115"/>
      <c r="W27" s="115"/>
      <c r="X27" s="115"/>
      <c r="Y27" s="115"/>
      <c r="Z27" s="204"/>
      <c r="AA27" s="204"/>
      <c r="AB27" s="204"/>
      <c r="AC27" s="115"/>
      <c r="AD27" s="114"/>
      <c r="AE27" s="115"/>
      <c r="AF27" s="115"/>
      <c r="AG27" s="211"/>
      <c r="AH27" s="29">
        <f t="shared" si="0"/>
        <v>0</v>
      </c>
    </row>
    <row r="28" spans="1:34" ht="11.5" customHeight="1" x14ac:dyDescent="0.35">
      <c r="A28" s="106"/>
      <c r="B28" s="109">
        <v>0</v>
      </c>
      <c r="C28" s="215"/>
      <c r="D28" s="123"/>
      <c r="E28" s="204"/>
      <c r="F28" s="204"/>
      <c r="G28" s="115"/>
      <c r="H28" s="115"/>
      <c r="I28" s="115"/>
      <c r="J28" s="115"/>
      <c r="K28" s="115"/>
      <c r="L28" s="204"/>
      <c r="M28" s="204"/>
      <c r="N28" s="115"/>
      <c r="O28" s="115"/>
      <c r="P28" s="115"/>
      <c r="Q28" s="115"/>
      <c r="R28" s="115"/>
      <c r="S28" s="204"/>
      <c r="T28" s="204"/>
      <c r="U28" s="115"/>
      <c r="V28" s="115"/>
      <c r="W28" s="115"/>
      <c r="X28" s="115"/>
      <c r="Y28" s="115"/>
      <c r="Z28" s="204"/>
      <c r="AA28" s="204"/>
      <c r="AB28" s="204"/>
      <c r="AC28" s="115"/>
      <c r="AD28" s="114"/>
      <c r="AE28" s="115"/>
      <c r="AF28" s="115"/>
      <c r="AG28" s="211"/>
      <c r="AH28" s="29">
        <f t="shared" si="0"/>
        <v>0</v>
      </c>
    </row>
    <row r="29" spans="1:34" x14ac:dyDescent="0.35">
      <c r="A29" s="106"/>
      <c r="B29" s="109">
        <v>0</v>
      </c>
      <c r="C29" s="215"/>
      <c r="D29" s="123"/>
      <c r="E29" s="204"/>
      <c r="F29" s="204"/>
      <c r="G29" s="115"/>
      <c r="H29" s="115"/>
      <c r="I29" s="115"/>
      <c r="J29" s="115"/>
      <c r="K29" s="115"/>
      <c r="L29" s="204"/>
      <c r="M29" s="204"/>
      <c r="N29" s="115"/>
      <c r="O29" s="115"/>
      <c r="P29" s="115"/>
      <c r="Q29" s="115"/>
      <c r="R29" s="115"/>
      <c r="S29" s="204"/>
      <c r="T29" s="204"/>
      <c r="U29" s="115"/>
      <c r="V29" s="115"/>
      <c r="W29" s="115"/>
      <c r="X29" s="115"/>
      <c r="Y29" s="115"/>
      <c r="Z29" s="204"/>
      <c r="AA29" s="204"/>
      <c r="AB29" s="204"/>
      <c r="AC29" s="115"/>
      <c r="AD29" s="114"/>
      <c r="AE29" s="115"/>
      <c r="AF29" s="115"/>
      <c r="AG29" s="211"/>
      <c r="AH29" s="29">
        <f t="shared" si="0"/>
        <v>0</v>
      </c>
    </row>
    <row r="30" spans="1:34" x14ac:dyDescent="0.35">
      <c r="A30" s="106"/>
      <c r="B30" s="109">
        <v>0</v>
      </c>
      <c r="C30" s="215"/>
      <c r="D30" s="123"/>
      <c r="E30" s="204"/>
      <c r="F30" s="204"/>
      <c r="G30" s="115"/>
      <c r="H30" s="115"/>
      <c r="I30" s="115"/>
      <c r="J30" s="115"/>
      <c r="K30" s="115"/>
      <c r="L30" s="204"/>
      <c r="M30" s="204"/>
      <c r="N30" s="115"/>
      <c r="O30" s="115"/>
      <c r="P30" s="115"/>
      <c r="Q30" s="115"/>
      <c r="R30" s="115"/>
      <c r="S30" s="204"/>
      <c r="T30" s="204"/>
      <c r="U30" s="115"/>
      <c r="V30" s="115"/>
      <c r="W30" s="115"/>
      <c r="X30" s="115"/>
      <c r="Y30" s="115"/>
      <c r="Z30" s="204"/>
      <c r="AA30" s="204"/>
      <c r="AB30" s="204"/>
      <c r="AC30" s="115"/>
      <c r="AD30" s="114"/>
      <c r="AE30" s="115"/>
      <c r="AF30" s="115"/>
      <c r="AG30" s="211"/>
      <c r="AH30" s="29">
        <f t="shared" si="0"/>
        <v>0</v>
      </c>
    </row>
    <row r="31" spans="1:34" x14ac:dyDescent="0.35">
      <c r="A31" s="106"/>
      <c r="B31" s="109">
        <v>0</v>
      </c>
      <c r="C31" s="215"/>
      <c r="D31" s="123"/>
      <c r="E31" s="204"/>
      <c r="F31" s="204"/>
      <c r="G31" s="115"/>
      <c r="H31" s="115"/>
      <c r="I31" s="115"/>
      <c r="J31" s="115"/>
      <c r="K31" s="115"/>
      <c r="L31" s="204"/>
      <c r="M31" s="204"/>
      <c r="N31" s="115"/>
      <c r="O31" s="115"/>
      <c r="P31" s="115"/>
      <c r="Q31" s="115"/>
      <c r="R31" s="115"/>
      <c r="S31" s="204"/>
      <c r="T31" s="204"/>
      <c r="U31" s="115"/>
      <c r="V31" s="115"/>
      <c r="W31" s="115"/>
      <c r="X31" s="115"/>
      <c r="Y31" s="115"/>
      <c r="Z31" s="204"/>
      <c r="AA31" s="204"/>
      <c r="AB31" s="204"/>
      <c r="AC31" s="115"/>
      <c r="AD31" s="114"/>
      <c r="AE31" s="115"/>
      <c r="AF31" s="115"/>
      <c r="AG31" s="211"/>
      <c r="AH31" s="29">
        <f t="shared" si="0"/>
        <v>0</v>
      </c>
    </row>
    <row r="32" spans="1:34" x14ac:dyDescent="0.35">
      <c r="A32" s="106"/>
      <c r="B32" s="109">
        <v>0</v>
      </c>
      <c r="C32" s="215"/>
      <c r="D32" s="123"/>
      <c r="E32" s="204"/>
      <c r="F32" s="204"/>
      <c r="G32" s="115"/>
      <c r="H32" s="115"/>
      <c r="I32" s="115"/>
      <c r="J32" s="115"/>
      <c r="K32" s="115"/>
      <c r="L32" s="204"/>
      <c r="M32" s="204"/>
      <c r="N32" s="115"/>
      <c r="O32" s="115"/>
      <c r="P32" s="115"/>
      <c r="Q32" s="115"/>
      <c r="R32" s="115"/>
      <c r="S32" s="204"/>
      <c r="T32" s="204"/>
      <c r="U32" s="115"/>
      <c r="V32" s="115"/>
      <c r="W32" s="115"/>
      <c r="X32" s="115"/>
      <c r="Y32" s="115"/>
      <c r="Z32" s="204"/>
      <c r="AA32" s="204"/>
      <c r="AB32" s="204"/>
      <c r="AC32" s="115"/>
      <c r="AD32" s="114"/>
      <c r="AE32" s="115"/>
      <c r="AF32" s="115"/>
      <c r="AG32" s="211"/>
      <c r="AH32" s="29">
        <f t="shared" si="0"/>
        <v>0</v>
      </c>
    </row>
    <row r="33" spans="1:34" x14ac:dyDescent="0.35">
      <c r="A33" s="106"/>
      <c r="B33" s="109">
        <v>0</v>
      </c>
      <c r="C33" s="215"/>
      <c r="D33" s="123"/>
      <c r="E33" s="204"/>
      <c r="F33" s="204"/>
      <c r="G33" s="115"/>
      <c r="H33" s="115"/>
      <c r="I33" s="115"/>
      <c r="J33" s="115"/>
      <c r="K33" s="115"/>
      <c r="L33" s="204"/>
      <c r="M33" s="204"/>
      <c r="N33" s="115"/>
      <c r="O33" s="115"/>
      <c r="P33" s="115"/>
      <c r="Q33" s="115"/>
      <c r="R33" s="115"/>
      <c r="S33" s="204"/>
      <c r="T33" s="204"/>
      <c r="U33" s="115"/>
      <c r="V33" s="115"/>
      <c r="W33" s="115"/>
      <c r="X33" s="115"/>
      <c r="Y33" s="115"/>
      <c r="Z33" s="204"/>
      <c r="AA33" s="204"/>
      <c r="AB33" s="204"/>
      <c r="AC33" s="115"/>
      <c r="AD33" s="114"/>
      <c r="AE33" s="115"/>
      <c r="AF33" s="115"/>
      <c r="AG33" s="211"/>
      <c r="AH33" s="29">
        <f t="shared" si="0"/>
        <v>0</v>
      </c>
    </row>
    <row r="34" spans="1:34" ht="12.5" thickBot="1" x14ac:dyDescent="0.4">
      <c r="A34" s="111"/>
      <c r="B34" s="112">
        <v>0</v>
      </c>
      <c r="C34" s="216"/>
      <c r="D34" s="124"/>
      <c r="E34" s="205"/>
      <c r="F34" s="205"/>
      <c r="G34" s="116"/>
      <c r="H34" s="116"/>
      <c r="I34" s="116"/>
      <c r="J34" s="116"/>
      <c r="K34" s="116"/>
      <c r="L34" s="205"/>
      <c r="M34" s="205"/>
      <c r="N34" s="116"/>
      <c r="O34" s="116"/>
      <c r="P34" s="116"/>
      <c r="Q34" s="116"/>
      <c r="R34" s="116"/>
      <c r="S34" s="205"/>
      <c r="T34" s="205"/>
      <c r="U34" s="116"/>
      <c r="V34" s="116"/>
      <c r="W34" s="116"/>
      <c r="X34" s="116"/>
      <c r="Y34" s="116"/>
      <c r="Z34" s="205"/>
      <c r="AA34" s="205"/>
      <c r="AB34" s="205"/>
      <c r="AC34" s="116"/>
      <c r="AD34" s="114"/>
      <c r="AE34" s="117"/>
      <c r="AF34" s="117"/>
      <c r="AG34" s="212"/>
      <c r="AH34" s="30">
        <f t="shared" si="0"/>
        <v>0</v>
      </c>
    </row>
    <row r="35" spans="1:34" ht="15.65" customHeight="1" thickTop="1" thickBot="1" x14ac:dyDescent="0.4">
      <c r="A35" s="376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7"/>
      <c r="AD35" s="360" t="s">
        <v>56</v>
      </c>
      <c r="AE35" s="361"/>
      <c r="AF35" s="361"/>
      <c r="AG35" s="362"/>
      <c r="AH35" s="31">
        <f>SUM(AH9:AH34)</f>
        <v>0</v>
      </c>
    </row>
    <row r="36" spans="1:34" ht="12.5" thickTop="1" x14ac:dyDescent="0.35">
      <c r="A36" s="357" t="s">
        <v>52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7" t="s">
        <v>55</v>
      </c>
      <c r="AB36" s="358"/>
      <c r="AC36" s="358"/>
      <c r="AD36" s="358"/>
      <c r="AE36" s="358"/>
      <c r="AF36" s="358"/>
      <c r="AG36" s="358"/>
      <c r="AH36" s="358"/>
    </row>
    <row r="37" spans="1:34" x14ac:dyDescent="0.35">
      <c r="A37" s="357" t="s">
        <v>51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 t="s">
        <v>54</v>
      </c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357"/>
      <c r="Z37" s="357"/>
      <c r="AA37" s="357" t="s">
        <v>53</v>
      </c>
      <c r="AB37" s="357"/>
      <c r="AC37" s="357"/>
      <c r="AD37" s="357"/>
      <c r="AE37" s="357"/>
      <c r="AF37" s="357"/>
      <c r="AG37" s="357"/>
      <c r="AH37" s="357"/>
    </row>
    <row r="38" spans="1:34" x14ac:dyDescent="0.35">
      <c r="A38" s="357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</row>
    <row r="39" spans="1:34" x14ac:dyDescent="0.35">
      <c r="A39" s="357" t="s">
        <v>229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</row>
    <row r="40" spans="1:34" x14ac:dyDescent="0.35">
      <c r="A40" s="357" t="s">
        <v>51</v>
      </c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 t="s">
        <v>54</v>
      </c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 t="s">
        <v>2</v>
      </c>
      <c r="AB40" s="357"/>
      <c r="AC40" s="357"/>
      <c r="AD40" s="357"/>
      <c r="AE40" s="357"/>
      <c r="AF40" s="357"/>
      <c r="AG40" s="357"/>
      <c r="AH40" s="357"/>
    </row>
    <row r="41" spans="1:34" x14ac:dyDescent="0.35">
      <c r="A41" s="359" t="str">
        <f>'Súhrnný výkaz 4Q 2022'!A1:D1</f>
        <v xml:space="preserve">Prijímateľ finančného príspevku: </v>
      </c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</row>
    <row r="42" spans="1:34" x14ac:dyDescent="0.35">
      <c r="A42" s="359" t="str">
        <f>'Súhrnný výkaz 4Q 2022'!A2:D2</f>
        <v xml:space="preserve">IČO: </v>
      </c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</row>
    <row r="43" spans="1:34" x14ac:dyDescent="0.35">
      <c r="A43" s="359" t="str">
        <f>'Súhrnný výkaz 4Q 2022'!A3:D3</f>
        <v xml:space="preserve">Číslo zmluvy o poskytnutí finančného príspevku: </v>
      </c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</row>
    <row r="44" spans="1:34" x14ac:dyDescent="0.35">
      <c r="A44" s="359" t="str">
        <f>'Súhrnný výkaz 4Q 2022'!A4:D4</f>
        <v xml:space="preserve">Názov a adresa zariadenia sociálnej služby: </v>
      </c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</row>
    <row r="45" spans="1:34" x14ac:dyDescent="0.35">
      <c r="A45" s="359" t="str">
        <f>'Súhrnný výkaz 4Q 2022'!A5:D5</f>
        <v xml:space="preserve">Druh sociálnej služby (napr. denný stacionár a pod.): 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</row>
    <row r="46" spans="1:34" ht="12.5" thickBot="1" x14ac:dyDescent="0.4">
      <c r="A46" s="366"/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</row>
    <row r="47" spans="1:34" ht="24" thickTop="1" thickBot="1" x14ac:dyDescent="0.4">
      <c r="A47" s="39" t="s">
        <v>18</v>
      </c>
      <c r="B47" s="40" t="s">
        <v>13</v>
      </c>
      <c r="C47" s="41">
        <v>1</v>
      </c>
      <c r="D47" s="42">
        <v>2</v>
      </c>
      <c r="E47" s="42">
        <v>3</v>
      </c>
      <c r="F47" s="42">
        <v>4</v>
      </c>
      <c r="G47" s="42">
        <v>5</v>
      </c>
      <c r="H47" s="42">
        <v>6</v>
      </c>
      <c r="I47" s="42">
        <v>7</v>
      </c>
      <c r="J47" s="42">
        <v>8</v>
      </c>
      <c r="K47" s="42">
        <v>9</v>
      </c>
      <c r="L47" s="42">
        <v>10</v>
      </c>
      <c r="M47" s="42">
        <v>11</v>
      </c>
      <c r="N47" s="42">
        <v>12</v>
      </c>
      <c r="O47" s="42">
        <v>13</v>
      </c>
      <c r="P47" s="42">
        <v>14</v>
      </c>
      <c r="Q47" s="42">
        <v>15</v>
      </c>
      <c r="R47" s="42">
        <v>16</v>
      </c>
      <c r="S47" s="42">
        <v>17</v>
      </c>
      <c r="T47" s="42">
        <v>18</v>
      </c>
      <c r="U47" s="42">
        <v>19</v>
      </c>
      <c r="V47" s="42">
        <v>20</v>
      </c>
      <c r="W47" s="42">
        <v>21</v>
      </c>
      <c r="X47" s="42">
        <v>22</v>
      </c>
      <c r="Y47" s="42">
        <v>23</v>
      </c>
      <c r="Z47" s="42">
        <v>24</v>
      </c>
      <c r="AA47" s="42">
        <v>25</v>
      </c>
      <c r="AB47" s="42">
        <v>26</v>
      </c>
      <c r="AC47" s="42">
        <v>27</v>
      </c>
      <c r="AD47" s="42">
        <v>28</v>
      </c>
      <c r="AE47" s="42">
        <v>29</v>
      </c>
      <c r="AF47" s="42">
        <v>30</v>
      </c>
      <c r="AG47" s="43">
        <v>31</v>
      </c>
      <c r="AH47" s="44" t="s">
        <v>50</v>
      </c>
    </row>
    <row r="48" spans="1:34" ht="12.5" thickTop="1" x14ac:dyDescent="0.35">
      <c r="A48" s="118"/>
      <c r="B48" s="107">
        <v>0</v>
      </c>
      <c r="C48" s="108"/>
      <c r="D48" s="114"/>
      <c r="E48" s="203"/>
      <c r="F48" s="203"/>
      <c r="G48" s="114"/>
      <c r="H48" s="114"/>
      <c r="I48" s="114"/>
      <c r="J48" s="114"/>
      <c r="K48" s="114"/>
      <c r="L48" s="203"/>
      <c r="M48" s="203"/>
      <c r="N48" s="114"/>
      <c r="O48" s="114"/>
      <c r="P48" s="114"/>
      <c r="Q48" s="114"/>
      <c r="R48" s="114"/>
      <c r="S48" s="203"/>
      <c r="T48" s="203"/>
      <c r="U48" s="114"/>
      <c r="V48" s="114"/>
      <c r="W48" s="114"/>
      <c r="X48" s="114"/>
      <c r="Y48" s="114"/>
      <c r="Z48" s="203"/>
      <c r="AA48" s="203"/>
      <c r="AB48" s="203"/>
      <c r="AC48" s="114"/>
      <c r="AD48" s="114"/>
      <c r="AE48" s="114"/>
      <c r="AF48" s="114"/>
      <c r="AG48" s="210"/>
      <c r="AH48" s="29">
        <f>SUM(C48:AG48)</f>
        <v>0</v>
      </c>
    </row>
    <row r="49" spans="1:34" x14ac:dyDescent="0.35">
      <c r="A49" s="106"/>
      <c r="B49" s="109">
        <v>0</v>
      </c>
      <c r="C49" s="110"/>
      <c r="D49" s="115"/>
      <c r="E49" s="204"/>
      <c r="F49" s="204"/>
      <c r="G49" s="115"/>
      <c r="H49" s="115"/>
      <c r="I49" s="115"/>
      <c r="J49" s="115"/>
      <c r="K49" s="115"/>
      <c r="L49" s="204"/>
      <c r="M49" s="204"/>
      <c r="N49" s="115"/>
      <c r="O49" s="115"/>
      <c r="P49" s="115"/>
      <c r="Q49" s="115"/>
      <c r="R49" s="115"/>
      <c r="S49" s="204"/>
      <c r="T49" s="204"/>
      <c r="U49" s="115"/>
      <c r="V49" s="115"/>
      <c r="W49" s="115"/>
      <c r="X49" s="115"/>
      <c r="Y49" s="115"/>
      <c r="Z49" s="204"/>
      <c r="AA49" s="204"/>
      <c r="AB49" s="204"/>
      <c r="AC49" s="115"/>
      <c r="AD49" s="115"/>
      <c r="AE49" s="115"/>
      <c r="AF49" s="115"/>
      <c r="AG49" s="211"/>
      <c r="AH49" s="29">
        <f t="shared" ref="AH49:AH73" si="1">SUM(C49:AG49)</f>
        <v>0</v>
      </c>
    </row>
    <row r="50" spans="1:34" x14ac:dyDescent="0.35">
      <c r="A50" s="106"/>
      <c r="B50" s="109">
        <v>0</v>
      </c>
      <c r="C50" s="110"/>
      <c r="D50" s="115"/>
      <c r="E50" s="204"/>
      <c r="F50" s="204"/>
      <c r="G50" s="115"/>
      <c r="H50" s="115"/>
      <c r="I50" s="115"/>
      <c r="J50" s="115"/>
      <c r="K50" s="115"/>
      <c r="L50" s="204"/>
      <c r="M50" s="204"/>
      <c r="N50" s="115"/>
      <c r="O50" s="115"/>
      <c r="P50" s="115"/>
      <c r="Q50" s="115"/>
      <c r="R50" s="115"/>
      <c r="S50" s="204"/>
      <c r="T50" s="204"/>
      <c r="U50" s="115"/>
      <c r="V50" s="115"/>
      <c r="W50" s="115"/>
      <c r="X50" s="115"/>
      <c r="Y50" s="115"/>
      <c r="Z50" s="204"/>
      <c r="AA50" s="204"/>
      <c r="AB50" s="204"/>
      <c r="AC50" s="115"/>
      <c r="AD50" s="115"/>
      <c r="AE50" s="115"/>
      <c r="AF50" s="115"/>
      <c r="AG50" s="211"/>
      <c r="AH50" s="29">
        <f t="shared" si="1"/>
        <v>0</v>
      </c>
    </row>
    <row r="51" spans="1:34" x14ac:dyDescent="0.35">
      <c r="A51" s="106"/>
      <c r="B51" s="109">
        <v>0</v>
      </c>
      <c r="C51" s="110"/>
      <c r="D51" s="115"/>
      <c r="E51" s="204"/>
      <c r="F51" s="204"/>
      <c r="G51" s="115"/>
      <c r="H51" s="115"/>
      <c r="I51" s="115"/>
      <c r="J51" s="115"/>
      <c r="K51" s="115"/>
      <c r="L51" s="204"/>
      <c r="M51" s="204"/>
      <c r="N51" s="115"/>
      <c r="O51" s="115"/>
      <c r="P51" s="115"/>
      <c r="Q51" s="115"/>
      <c r="R51" s="115"/>
      <c r="S51" s="204"/>
      <c r="T51" s="204"/>
      <c r="U51" s="115"/>
      <c r="V51" s="115"/>
      <c r="W51" s="115"/>
      <c r="X51" s="115"/>
      <c r="Y51" s="115"/>
      <c r="Z51" s="204"/>
      <c r="AA51" s="204"/>
      <c r="AB51" s="204"/>
      <c r="AC51" s="115"/>
      <c r="AD51" s="115"/>
      <c r="AE51" s="115"/>
      <c r="AF51" s="115"/>
      <c r="AG51" s="211"/>
      <c r="AH51" s="29">
        <f t="shared" si="1"/>
        <v>0</v>
      </c>
    </row>
    <row r="52" spans="1:34" x14ac:dyDescent="0.35">
      <c r="A52" s="106"/>
      <c r="B52" s="109">
        <v>0</v>
      </c>
      <c r="C52" s="110"/>
      <c r="D52" s="115"/>
      <c r="E52" s="204"/>
      <c r="F52" s="204"/>
      <c r="G52" s="115"/>
      <c r="H52" s="115"/>
      <c r="I52" s="115"/>
      <c r="J52" s="115"/>
      <c r="K52" s="115"/>
      <c r="L52" s="204"/>
      <c r="M52" s="204"/>
      <c r="N52" s="115"/>
      <c r="O52" s="115"/>
      <c r="P52" s="115"/>
      <c r="Q52" s="115"/>
      <c r="R52" s="115"/>
      <c r="S52" s="204"/>
      <c r="T52" s="204"/>
      <c r="U52" s="115"/>
      <c r="V52" s="115"/>
      <c r="W52" s="115"/>
      <c r="X52" s="115"/>
      <c r="Y52" s="115"/>
      <c r="Z52" s="204"/>
      <c r="AA52" s="204"/>
      <c r="AB52" s="204"/>
      <c r="AC52" s="115"/>
      <c r="AD52" s="115"/>
      <c r="AE52" s="115"/>
      <c r="AF52" s="115"/>
      <c r="AG52" s="211"/>
      <c r="AH52" s="29">
        <f t="shared" si="1"/>
        <v>0</v>
      </c>
    </row>
    <row r="53" spans="1:34" x14ac:dyDescent="0.35">
      <c r="A53" s="106"/>
      <c r="B53" s="109">
        <v>0</v>
      </c>
      <c r="C53" s="110"/>
      <c r="D53" s="115"/>
      <c r="E53" s="204"/>
      <c r="F53" s="204"/>
      <c r="G53" s="115"/>
      <c r="H53" s="115"/>
      <c r="I53" s="115"/>
      <c r="J53" s="115"/>
      <c r="K53" s="115"/>
      <c r="L53" s="204"/>
      <c r="M53" s="204"/>
      <c r="N53" s="115"/>
      <c r="O53" s="115"/>
      <c r="P53" s="115"/>
      <c r="Q53" s="115"/>
      <c r="R53" s="115"/>
      <c r="S53" s="204"/>
      <c r="T53" s="204"/>
      <c r="U53" s="115"/>
      <c r="V53" s="115"/>
      <c r="W53" s="115"/>
      <c r="X53" s="115"/>
      <c r="Y53" s="115"/>
      <c r="Z53" s="204"/>
      <c r="AA53" s="204"/>
      <c r="AB53" s="204"/>
      <c r="AC53" s="115"/>
      <c r="AD53" s="115"/>
      <c r="AE53" s="115"/>
      <c r="AF53" s="115"/>
      <c r="AG53" s="211"/>
      <c r="AH53" s="29">
        <f t="shared" si="1"/>
        <v>0</v>
      </c>
    </row>
    <row r="54" spans="1:34" x14ac:dyDescent="0.35">
      <c r="A54" s="106"/>
      <c r="B54" s="109">
        <v>0</v>
      </c>
      <c r="C54" s="110"/>
      <c r="D54" s="115"/>
      <c r="E54" s="204"/>
      <c r="F54" s="204"/>
      <c r="G54" s="115"/>
      <c r="H54" s="115"/>
      <c r="I54" s="115"/>
      <c r="J54" s="115"/>
      <c r="K54" s="115"/>
      <c r="L54" s="204"/>
      <c r="M54" s="204"/>
      <c r="N54" s="115"/>
      <c r="O54" s="115"/>
      <c r="P54" s="115"/>
      <c r="Q54" s="115"/>
      <c r="R54" s="115"/>
      <c r="S54" s="204"/>
      <c r="T54" s="204"/>
      <c r="U54" s="115"/>
      <c r="V54" s="115"/>
      <c r="W54" s="115"/>
      <c r="X54" s="115"/>
      <c r="Y54" s="115"/>
      <c r="Z54" s="204"/>
      <c r="AA54" s="204"/>
      <c r="AB54" s="204"/>
      <c r="AC54" s="115"/>
      <c r="AD54" s="115"/>
      <c r="AE54" s="115"/>
      <c r="AF54" s="115"/>
      <c r="AG54" s="211"/>
      <c r="AH54" s="29">
        <f t="shared" si="1"/>
        <v>0</v>
      </c>
    </row>
    <row r="55" spans="1:34" x14ac:dyDescent="0.35">
      <c r="A55" s="106"/>
      <c r="B55" s="109">
        <v>0</v>
      </c>
      <c r="C55" s="110"/>
      <c r="D55" s="115"/>
      <c r="E55" s="204"/>
      <c r="F55" s="204"/>
      <c r="G55" s="115"/>
      <c r="H55" s="115"/>
      <c r="I55" s="115"/>
      <c r="J55" s="115"/>
      <c r="K55" s="115"/>
      <c r="L55" s="204"/>
      <c r="M55" s="204"/>
      <c r="N55" s="115"/>
      <c r="O55" s="115"/>
      <c r="P55" s="115"/>
      <c r="Q55" s="115"/>
      <c r="R55" s="115"/>
      <c r="S55" s="204"/>
      <c r="T55" s="204"/>
      <c r="U55" s="115"/>
      <c r="V55" s="115"/>
      <c r="W55" s="115"/>
      <c r="X55" s="115"/>
      <c r="Y55" s="115"/>
      <c r="Z55" s="204"/>
      <c r="AA55" s="204"/>
      <c r="AB55" s="204"/>
      <c r="AC55" s="115"/>
      <c r="AD55" s="115"/>
      <c r="AE55" s="115"/>
      <c r="AF55" s="115"/>
      <c r="AG55" s="211"/>
      <c r="AH55" s="29">
        <f t="shared" si="1"/>
        <v>0</v>
      </c>
    </row>
    <row r="56" spans="1:34" x14ac:dyDescent="0.35">
      <c r="A56" s="106"/>
      <c r="B56" s="109">
        <v>0</v>
      </c>
      <c r="C56" s="110"/>
      <c r="D56" s="115"/>
      <c r="E56" s="204"/>
      <c r="F56" s="204"/>
      <c r="G56" s="115"/>
      <c r="H56" s="115"/>
      <c r="I56" s="115"/>
      <c r="J56" s="115"/>
      <c r="K56" s="115"/>
      <c r="L56" s="204"/>
      <c r="M56" s="204"/>
      <c r="N56" s="115"/>
      <c r="O56" s="115"/>
      <c r="P56" s="115"/>
      <c r="Q56" s="115"/>
      <c r="R56" s="115"/>
      <c r="S56" s="204"/>
      <c r="T56" s="204"/>
      <c r="U56" s="115"/>
      <c r="V56" s="115"/>
      <c r="W56" s="115"/>
      <c r="X56" s="115"/>
      <c r="Y56" s="115"/>
      <c r="Z56" s="204"/>
      <c r="AA56" s="204"/>
      <c r="AB56" s="204"/>
      <c r="AC56" s="115"/>
      <c r="AD56" s="115"/>
      <c r="AE56" s="115"/>
      <c r="AF56" s="115"/>
      <c r="AG56" s="211"/>
      <c r="AH56" s="29">
        <f t="shared" si="1"/>
        <v>0</v>
      </c>
    </row>
    <row r="57" spans="1:34" x14ac:dyDescent="0.35">
      <c r="A57" s="106"/>
      <c r="B57" s="109">
        <v>0</v>
      </c>
      <c r="C57" s="110"/>
      <c r="D57" s="115"/>
      <c r="E57" s="204"/>
      <c r="F57" s="204"/>
      <c r="G57" s="115"/>
      <c r="H57" s="115"/>
      <c r="I57" s="115"/>
      <c r="J57" s="115"/>
      <c r="K57" s="115"/>
      <c r="L57" s="204"/>
      <c r="M57" s="204"/>
      <c r="N57" s="115"/>
      <c r="O57" s="115"/>
      <c r="P57" s="115"/>
      <c r="Q57" s="115"/>
      <c r="R57" s="115"/>
      <c r="S57" s="204"/>
      <c r="T57" s="204"/>
      <c r="U57" s="115"/>
      <c r="V57" s="115"/>
      <c r="W57" s="115"/>
      <c r="X57" s="115"/>
      <c r="Y57" s="115"/>
      <c r="Z57" s="204"/>
      <c r="AA57" s="204"/>
      <c r="AB57" s="204"/>
      <c r="AC57" s="115"/>
      <c r="AD57" s="115"/>
      <c r="AE57" s="115"/>
      <c r="AF57" s="115"/>
      <c r="AG57" s="211"/>
      <c r="AH57" s="29">
        <f t="shared" si="1"/>
        <v>0</v>
      </c>
    </row>
    <row r="58" spans="1:34" x14ac:dyDescent="0.35">
      <c r="A58" s="106"/>
      <c r="B58" s="109">
        <v>0</v>
      </c>
      <c r="C58" s="110"/>
      <c r="D58" s="115"/>
      <c r="E58" s="204"/>
      <c r="F58" s="204"/>
      <c r="G58" s="115"/>
      <c r="H58" s="115"/>
      <c r="I58" s="115"/>
      <c r="J58" s="115"/>
      <c r="K58" s="115"/>
      <c r="L58" s="204"/>
      <c r="M58" s="204"/>
      <c r="N58" s="115"/>
      <c r="O58" s="115"/>
      <c r="P58" s="115"/>
      <c r="Q58" s="115"/>
      <c r="R58" s="115"/>
      <c r="S58" s="204"/>
      <c r="T58" s="204"/>
      <c r="U58" s="115"/>
      <c r="V58" s="115"/>
      <c r="W58" s="115"/>
      <c r="X58" s="115"/>
      <c r="Y58" s="115"/>
      <c r="Z58" s="204"/>
      <c r="AA58" s="204"/>
      <c r="AB58" s="204"/>
      <c r="AC58" s="115"/>
      <c r="AD58" s="115"/>
      <c r="AE58" s="115"/>
      <c r="AF58" s="115"/>
      <c r="AG58" s="211"/>
      <c r="AH58" s="29">
        <f t="shared" si="1"/>
        <v>0</v>
      </c>
    </row>
    <row r="59" spans="1:34" x14ac:dyDescent="0.35">
      <c r="A59" s="106"/>
      <c r="B59" s="109">
        <v>0</v>
      </c>
      <c r="C59" s="110"/>
      <c r="D59" s="115"/>
      <c r="E59" s="204"/>
      <c r="F59" s="204"/>
      <c r="G59" s="115"/>
      <c r="H59" s="115"/>
      <c r="I59" s="115"/>
      <c r="J59" s="115"/>
      <c r="K59" s="115"/>
      <c r="L59" s="204"/>
      <c r="M59" s="204"/>
      <c r="N59" s="115"/>
      <c r="O59" s="115"/>
      <c r="P59" s="115"/>
      <c r="Q59" s="115"/>
      <c r="R59" s="115"/>
      <c r="S59" s="204"/>
      <c r="T59" s="204"/>
      <c r="U59" s="115"/>
      <c r="V59" s="115"/>
      <c r="W59" s="115"/>
      <c r="X59" s="115"/>
      <c r="Y59" s="115"/>
      <c r="Z59" s="204"/>
      <c r="AA59" s="204"/>
      <c r="AB59" s="204"/>
      <c r="AC59" s="115"/>
      <c r="AD59" s="115"/>
      <c r="AE59" s="115"/>
      <c r="AF59" s="115"/>
      <c r="AG59" s="211"/>
      <c r="AH59" s="29">
        <f t="shared" si="1"/>
        <v>0</v>
      </c>
    </row>
    <row r="60" spans="1:34" x14ac:dyDescent="0.35">
      <c r="A60" s="106"/>
      <c r="B60" s="109">
        <v>0</v>
      </c>
      <c r="C60" s="110"/>
      <c r="D60" s="115"/>
      <c r="E60" s="204"/>
      <c r="F60" s="204"/>
      <c r="G60" s="115"/>
      <c r="H60" s="115"/>
      <c r="I60" s="115"/>
      <c r="J60" s="115"/>
      <c r="K60" s="115"/>
      <c r="L60" s="204"/>
      <c r="M60" s="204"/>
      <c r="N60" s="115"/>
      <c r="O60" s="115"/>
      <c r="P60" s="115"/>
      <c r="Q60" s="115"/>
      <c r="R60" s="115"/>
      <c r="S60" s="204"/>
      <c r="T60" s="204"/>
      <c r="U60" s="115"/>
      <c r="V60" s="115"/>
      <c r="W60" s="115"/>
      <c r="X60" s="115"/>
      <c r="Y60" s="115"/>
      <c r="Z60" s="204"/>
      <c r="AA60" s="204"/>
      <c r="AB60" s="204"/>
      <c r="AC60" s="115"/>
      <c r="AD60" s="115"/>
      <c r="AE60" s="115"/>
      <c r="AF60" s="115"/>
      <c r="AG60" s="211"/>
      <c r="AH60" s="29">
        <f t="shared" si="1"/>
        <v>0</v>
      </c>
    </row>
    <row r="61" spans="1:34" x14ac:dyDescent="0.35">
      <c r="A61" s="106"/>
      <c r="B61" s="109">
        <v>0</v>
      </c>
      <c r="C61" s="110"/>
      <c r="D61" s="115"/>
      <c r="E61" s="204"/>
      <c r="F61" s="204"/>
      <c r="G61" s="115"/>
      <c r="H61" s="115"/>
      <c r="I61" s="115"/>
      <c r="J61" s="115"/>
      <c r="K61" s="115"/>
      <c r="L61" s="204"/>
      <c r="M61" s="204"/>
      <c r="N61" s="115"/>
      <c r="O61" s="115"/>
      <c r="P61" s="115"/>
      <c r="Q61" s="115"/>
      <c r="R61" s="115"/>
      <c r="S61" s="204"/>
      <c r="T61" s="204"/>
      <c r="U61" s="115"/>
      <c r="V61" s="115"/>
      <c r="W61" s="115"/>
      <c r="X61" s="115"/>
      <c r="Y61" s="115"/>
      <c r="Z61" s="204"/>
      <c r="AA61" s="204"/>
      <c r="AB61" s="204"/>
      <c r="AC61" s="115"/>
      <c r="AD61" s="115"/>
      <c r="AE61" s="115"/>
      <c r="AF61" s="115"/>
      <c r="AG61" s="211"/>
      <c r="AH61" s="29">
        <f t="shared" si="1"/>
        <v>0</v>
      </c>
    </row>
    <row r="62" spans="1:34" x14ac:dyDescent="0.35">
      <c r="A62" s="106"/>
      <c r="B62" s="109">
        <v>0</v>
      </c>
      <c r="C62" s="110"/>
      <c r="D62" s="115"/>
      <c r="E62" s="204"/>
      <c r="F62" s="204"/>
      <c r="G62" s="115"/>
      <c r="H62" s="115"/>
      <c r="I62" s="115"/>
      <c r="J62" s="115"/>
      <c r="K62" s="115"/>
      <c r="L62" s="204"/>
      <c r="M62" s="204"/>
      <c r="N62" s="115"/>
      <c r="O62" s="115"/>
      <c r="P62" s="115"/>
      <c r="Q62" s="115"/>
      <c r="R62" s="115"/>
      <c r="S62" s="204"/>
      <c r="T62" s="204"/>
      <c r="U62" s="115"/>
      <c r="V62" s="115"/>
      <c r="W62" s="115"/>
      <c r="X62" s="115"/>
      <c r="Y62" s="115"/>
      <c r="Z62" s="204"/>
      <c r="AA62" s="204"/>
      <c r="AB62" s="204"/>
      <c r="AC62" s="115"/>
      <c r="AD62" s="115"/>
      <c r="AE62" s="115"/>
      <c r="AF62" s="115"/>
      <c r="AG62" s="211"/>
      <c r="AH62" s="29">
        <f t="shared" si="1"/>
        <v>0</v>
      </c>
    </row>
    <row r="63" spans="1:34" x14ac:dyDescent="0.35">
      <c r="A63" s="106"/>
      <c r="B63" s="109">
        <v>0</v>
      </c>
      <c r="C63" s="110"/>
      <c r="D63" s="115"/>
      <c r="E63" s="204"/>
      <c r="F63" s="204"/>
      <c r="G63" s="115"/>
      <c r="H63" s="115"/>
      <c r="I63" s="115"/>
      <c r="J63" s="115"/>
      <c r="K63" s="115"/>
      <c r="L63" s="204"/>
      <c r="M63" s="204"/>
      <c r="N63" s="115"/>
      <c r="O63" s="115"/>
      <c r="P63" s="115"/>
      <c r="Q63" s="115"/>
      <c r="R63" s="115"/>
      <c r="S63" s="204"/>
      <c r="T63" s="204"/>
      <c r="U63" s="115"/>
      <c r="V63" s="115"/>
      <c r="W63" s="115"/>
      <c r="X63" s="115"/>
      <c r="Y63" s="115"/>
      <c r="Z63" s="204"/>
      <c r="AA63" s="204"/>
      <c r="AB63" s="204"/>
      <c r="AC63" s="115"/>
      <c r="AD63" s="115"/>
      <c r="AE63" s="115"/>
      <c r="AF63" s="115"/>
      <c r="AG63" s="211"/>
      <c r="AH63" s="29">
        <f t="shared" si="1"/>
        <v>0</v>
      </c>
    </row>
    <row r="64" spans="1:34" x14ac:dyDescent="0.35">
      <c r="A64" s="106"/>
      <c r="B64" s="109">
        <v>0</v>
      </c>
      <c r="C64" s="110"/>
      <c r="D64" s="115"/>
      <c r="E64" s="204"/>
      <c r="F64" s="204"/>
      <c r="G64" s="115"/>
      <c r="H64" s="115"/>
      <c r="I64" s="115"/>
      <c r="J64" s="115"/>
      <c r="K64" s="115"/>
      <c r="L64" s="204"/>
      <c r="M64" s="204"/>
      <c r="N64" s="115"/>
      <c r="O64" s="115"/>
      <c r="P64" s="115"/>
      <c r="Q64" s="115"/>
      <c r="R64" s="115"/>
      <c r="S64" s="204"/>
      <c r="T64" s="204"/>
      <c r="U64" s="115"/>
      <c r="V64" s="115"/>
      <c r="W64" s="115"/>
      <c r="X64" s="115"/>
      <c r="Y64" s="115"/>
      <c r="Z64" s="204"/>
      <c r="AA64" s="204"/>
      <c r="AB64" s="204"/>
      <c r="AC64" s="115"/>
      <c r="AD64" s="115"/>
      <c r="AE64" s="115"/>
      <c r="AF64" s="115"/>
      <c r="AG64" s="211"/>
      <c r="AH64" s="29">
        <f t="shared" si="1"/>
        <v>0</v>
      </c>
    </row>
    <row r="65" spans="1:34" x14ac:dyDescent="0.35">
      <c r="A65" s="106"/>
      <c r="B65" s="109">
        <v>0</v>
      </c>
      <c r="C65" s="110"/>
      <c r="D65" s="115"/>
      <c r="E65" s="204"/>
      <c r="F65" s="204"/>
      <c r="G65" s="115"/>
      <c r="H65" s="115"/>
      <c r="I65" s="115"/>
      <c r="J65" s="115"/>
      <c r="K65" s="115"/>
      <c r="L65" s="204"/>
      <c r="M65" s="204"/>
      <c r="N65" s="115"/>
      <c r="O65" s="115"/>
      <c r="P65" s="115"/>
      <c r="Q65" s="115"/>
      <c r="R65" s="115"/>
      <c r="S65" s="204"/>
      <c r="T65" s="204"/>
      <c r="U65" s="115"/>
      <c r="V65" s="115"/>
      <c r="W65" s="115"/>
      <c r="X65" s="115"/>
      <c r="Y65" s="115"/>
      <c r="Z65" s="204"/>
      <c r="AA65" s="204"/>
      <c r="AB65" s="204"/>
      <c r="AC65" s="115"/>
      <c r="AD65" s="115"/>
      <c r="AE65" s="115"/>
      <c r="AF65" s="115"/>
      <c r="AG65" s="211"/>
      <c r="AH65" s="29">
        <f t="shared" si="1"/>
        <v>0</v>
      </c>
    </row>
    <row r="66" spans="1:34" x14ac:dyDescent="0.35">
      <c r="A66" s="106"/>
      <c r="B66" s="109">
        <v>0</v>
      </c>
      <c r="C66" s="110"/>
      <c r="D66" s="115"/>
      <c r="E66" s="204"/>
      <c r="F66" s="204"/>
      <c r="G66" s="115"/>
      <c r="H66" s="115"/>
      <c r="I66" s="115"/>
      <c r="J66" s="115"/>
      <c r="K66" s="115"/>
      <c r="L66" s="204"/>
      <c r="M66" s="204"/>
      <c r="N66" s="115"/>
      <c r="O66" s="115"/>
      <c r="P66" s="115"/>
      <c r="Q66" s="115"/>
      <c r="R66" s="115"/>
      <c r="S66" s="204"/>
      <c r="T66" s="204"/>
      <c r="U66" s="115"/>
      <c r="V66" s="115"/>
      <c r="W66" s="115"/>
      <c r="X66" s="115"/>
      <c r="Y66" s="115"/>
      <c r="Z66" s="204"/>
      <c r="AA66" s="204"/>
      <c r="AB66" s="204"/>
      <c r="AC66" s="115"/>
      <c r="AD66" s="115"/>
      <c r="AE66" s="115"/>
      <c r="AF66" s="115"/>
      <c r="AG66" s="211"/>
      <c r="AH66" s="29">
        <f t="shared" si="1"/>
        <v>0</v>
      </c>
    </row>
    <row r="67" spans="1:34" x14ac:dyDescent="0.35">
      <c r="A67" s="106"/>
      <c r="B67" s="109">
        <v>0</v>
      </c>
      <c r="C67" s="110"/>
      <c r="D67" s="115"/>
      <c r="E67" s="204"/>
      <c r="F67" s="204"/>
      <c r="G67" s="115"/>
      <c r="H67" s="115"/>
      <c r="I67" s="115"/>
      <c r="J67" s="115"/>
      <c r="K67" s="115"/>
      <c r="L67" s="204"/>
      <c r="M67" s="204"/>
      <c r="N67" s="115"/>
      <c r="O67" s="115"/>
      <c r="P67" s="115"/>
      <c r="Q67" s="115"/>
      <c r="R67" s="115"/>
      <c r="S67" s="204"/>
      <c r="T67" s="204"/>
      <c r="U67" s="115"/>
      <c r="V67" s="115"/>
      <c r="W67" s="115"/>
      <c r="X67" s="115"/>
      <c r="Y67" s="115"/>
      <c r="Z67" s="204"/>
      <c r="AA67" s="204"/>
      <c r="AB67" s="204"/>
      <c r="AC67" s="115"/>
      <c r="AD67" s="115"/>
      <c r="AE67" s="115"/>
      <c r="AF67" s="115"/>
      <c r="AG67" s="211"/>
      <c r="AH67" s="29">
        <f t="shared" si="1"/>
        <v>0</v>
      </c>
    </row>
    <row r="68" spans="1:34" x14ac:dyDescent="0.35">
      <c r="A68" s="106"/>
      <c r="B68" s="109">
        <v>0</v>
      </c>
      <c r="C68" s="110"/>
      <c r="D68" s="115"/>
      <c r="E68" s="204"/>
      <c r="F68" s="204"/>
      <c r="G68" s="115"/>
      <c r="H68" s="115"/>
      <c r="I68" s="115"/>
      <c r="J68" s="115"/>
      <c r="K68" s="115"/>
      <c r="L68" s="204"/>
      <c r="M68" s="204"/>
      <c r="N68" s="115"/>
      <c r="O68" s="115"/>
      <c r="P68" s="115"/>
      <c r="Q68" s="115"/>
      <c r="R68" s="115"/>
      <c r="S68" s="204"/>
      <c r="T68" s="204"/>
      <c r="U68" s="115"/>
      <c r="V68" s="115"/>
      <c r="W68" s="115"/>
      <c r="X68" s="115"/>
      <c r="Y68" s="115"/>
      <c r="Z68" s="204"/>
      <c r="AA68" s="204"/>
      <c r="AB68" s="204"/>
      <c r="AC68" s="115"/>
      <c r="AD68" s="115"/>
      <c r="AE68" s="115"/>
      <c r="AF68" s="115"/>
      <c r="AG68" s="211"/>
      <c r="AH68" s="29">
        <f t="shared" si="1"/>
        <v>0</v>
      </c>
    </row>
    <row r="69" spans="1:34" x14ac:dyDescent="0.35">
      <c r="A69" s="106"/>
      <c r="B69" s="109">
        <v>0</v>
      </c>
      <c r="C69" s="110"/>
      <c r="D69" s="115"/>
      <c r="E69" s="204"/>
      <c r="F69" s="204"/>
      <c r="G69" s="115"/>
      <c r="H69" s="115"/>
      <c r="I69" s="115"/>
      <c r="J69" s="115"/>
      <c r="K69" s="115"/>
      <c r="L69" s="204"/>
      <c r="M69" s="204"/>
      <c r="N69" s="115"/>
      <c r="O69" s="115"/>
      <c r="P69" s="115"/>
      <c r="Q69" s="115"/>
      <c r="R69" s="115"/>
      <c r="S69" s="204"/>
      <c r="T69" s="204"/>
      <c r="U69" s="115"/>
      <c r="V69" s="115"/>
      <c r="W69" s="115"/>
      <c r="X69" s="115"/>
      <c r="Y69" s="115"/>
      <c r="Z69" s="204"/>
      <c r="AA69" s="204"/>
      <c r="AB69" s="204"/>
      <c r="AC69" s="115"/>
      <c r="AD69" s="115"/>
      <c r="AE69" s="115"/>
      <c r="AF69" s="115"/>
      <c r="AG69" s="211"/>
      <c r="AH69" s="29">
        <f t="shared" si="1"/>
        <v>0</v>
      </c>
    </row>
    <row r="70" spans="1:34" x14ac:dyDescent="0.35">
      <c r="A70" s="106"/>
      <c r="B70" s="109">
        <v>0</v>
      </c>
      <c r="C70" s="110"/>
      <c r="D70" s="115"/>
      <c r="E70" s="204"/>
      <c r="F70" s="204"/>
      <c r="G70" s="115"/>
      <c r="H70" s="115"/>
      <c r="I70" s="115"/>
      <c r="J70" s="115"/>
      <c r="K70" s="115"/>
      <c r="L70" s="204"/>
      <c r="M70" s="204"/>
      <c r="N70" s="115"/>
      <c r="O70" s="115"/>
      <c r="P70" s="115"/>
      <c r="Q70" s="115"/>
      <c r="R70" s="115"/>
      <c r="S70" s="204"/>
      <c r="T70" s="204"/>
      <c r="U70" s="115"/>
      <c r="V70" s="115"/>
      <c r="W70" s="115"/>
      <c r="X70" s="115"/>
      <c r="Y70" s="115"/>
      <c r="Z70" s="204"/>
      <c r="AA70" s="204"/>
      <c r="AB70" s="204"/>
      <c r="AC70" s="115"/>
      <c r="AD70" s="115"/>
      <c r="AE70" s="115"/>
      <c r="AF70" s="115"/>
      <c r="AG70" s="211"/>
      <c r="AH70" s="29">
        <f t="shared" si="1"/>
        <v>0</v>
      </c>
    </row>
    <row r="71" spans="1:34" x14ac:dyDescent="0.35">
      <c r="A71" s="106"/>
      <c r="B71" s="109">
        <v>0</v>
      </c>
      <c r="C71" s="110"/>
      <c r="D71" s="115"/>
      <c r="E71" s="204"/>
      <c r="F71" s="204"/>
      <c r="G71" s="115"/>
      <c r="H71" s="115"/>
      <c r="I71" s="115"/>
      <c r="J71" s="115"/>
      <c r="K71" s="115"/>
      <c r="L71" s="204"/>
      <c r="M71" s="204"/>
      <c r="N71" s="115"/>
      <c r="O71" s="115"/>
      <c r="P71" s="115"/>
      <c r="Q71" s="115"/>
      <c r="R71" s="115"/>
      <c r="S71" s="204"/>
      <c r="T71" s="204"/>
      <c r="U71" s="115"/>
      <c r="V71" s="115"/>
      <c r="W71" s="115"/>
      <c r="X71" s="115"/>
      <c r="Y71" s="115"/>
      <c r="Z71" s="204"/>
      <c r="AA71" s="204"/>
      <c r="AB71" s="204"/>
      <c r="AC71" s="115"/>
      <c r="AD71" s="115"/>
      <c r="AE71" s="115"/>
      <c r="AF71" s="115"/>
      <c r="AG71" s="211"/>
      <c r="AH71" s="29">
        <f t="shared" si="1"/>
        <v>0</v>
      </c>
    </row>
    <row r="72" spans="1:34" x14ac:dyDescent="0.35">
      <c r="A72" s="106"/>
      <c r="B72" s="109">
        <v>0</v>
      </c>
      <c r="C72" s="110"/>
      <c r="D72" s="115"/>
      <c r="E72" s="204"/>
      <c r="F72" s="204"/>
      <c r="G72" s="115"/>
      <c r="H72" s="115"/>
      <c r="I72" s="115"/>
      <c r="J72" s="115"/>
      <c r="K72" s="115"/>
      <c r="L72" s="204"/>
      <c r="M72" s="204"/>
      <c r="N72" s="115"/>
      <c r="O72" s="115"/>
      <c r="P72" s="115"/>
      <c r="Q72" s="115"/>
      <c r="R72" s="115"/>
      <c r="S72" s="204"/>
      <c r="T72" s="204"/>
      <c r="U72" s="115"/>
      <c r="V72" s="115"/>
      <c r="W72" s="115"/>
      <c r="X72" s="115"/>
      <c r="Y72" s="115"/>
      <c r="Z72" s="204"/>
      <c r="AA72" s="204"/>
      <c r="AB72" s="204"/>
      <c r="AC72" s="115"/>
      <c r="AD72" s="115"/>
      <c r="AE72" s="115"/>
      <c r="AF72" s="115"/>
      <c r="AG72" s="211"/>
      <c r="AH72" s="29">
        <f t="shared" si="1"/>
        <v>0</v>
      </c>
    </row>
    <row r="73" spans="1:34" ht="12.5" thickBot="1" x14ac:dyDescent="0.4">
      <c r="A73" s="111"/>
      <c r="B73" s="112">
        <v>0</v>
      </c>
      <c r="C73" s="113"/>
      <c r="D73" s="116"/>
      <c r="E73" s="205"/>
      <c r="F73" s="205"/>
      <c r="G73" s="116"/>
      <c r="H73" s="116"/>
      <c r="I73" s="116"/>
      <c r="J73" s="116"/>
      <c r="K73" s="116"/>
      <c r="L73" s="205"/>
      <c r="M73" s="205"/>
      <c r="N73" s="116"/>
      <c r="O73" s="116"/>
      <c r="P73" s="116"/>
      <c r="Q73" s="116"/>
      <c r="R73" s="116"/>
      <c r="S73" s="205"/>
      <c r="T73" s="205"/>
      <c r="U73" s="116"/>
      <c r="V73" s="116"/>
      <c r="W73" s="116"/>
      <c r="X73" s="116"/>
      <c r="Y73" s="116"/>
      <c r="Z73" s="205"/>
      <c r="AA73" s="205"/>
      <c r="AB73" s="205"/>
      <c r="AC73" s="116"/>
      <c r="AD73" s="117"/>
      <c r="AE73" s="117"/>
      <c r="AF73" s="117"/>
      <c r="AG73" s="212"/>
      <c r="AH73" s="33">
        <f t="shared" si="1"/>
        <v>0</v>
      </c>
    </row>
    <row r="74" spans="1:34" ht="13" thickTop="1" thickBot="1" x14ac:dyDescent="0.4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371" t="s">
        <v>58</v>
      </c>
      <c r="AE74" s="371"/>
      <c r="AF74" s="371"/>
      <c r="AG74" s="371"/>
      <c r="AH74" s="45">
        <f>SUM(AH48:AH73)</f>
        <v>0</v>
      </c>
    </row>
    <row r="75" spans="1:34" ht="12.5" thickTop="1" x14ac:dyDescent="0.35">
      <c r="A75" s="357" t="s">
        <v>52</v>
      </c>
      <c r="B75" s="357"/>
      <c r="C75" s="357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7" t="s">
        <v>55</v>
      </c>
      <c r="AB75" s="358"/>
      <c r="AC75" s="358"/>
      <c r="AD75" s="358"/>
      <c r="AE75" s="358"/>
      <c r="AF75" s="358"/>
      <c r="AG75" s="358"/>
      <c r="AH75" s="358"/>
    </row>
    <row r="76" spans="1:34" x14ac:dyDescent="0.35">
      <c r="A76" s="357" t="s">
        <v>51</v>
      </c>
      <c r="B76" s="357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 t="s">
        <v>54</v>
      </c>
      <c r="O76" s="357"/>
      <c r="P76" s="357"/>
      <c r="Q76" s="357"/>
      <c r="R76" s="357"/>
      <c r="S76" s="357"/>
      <c r="T76" s="357"/>
      <c r="U76" s="357"/>
      <c r="V76" s="357"/>
      <c r="W76" s="357"/>
      <c r="X76" s="357"/>
      <c r="Y76" s="357"/>
      <c r="Z76" s="357"/>
      <c r="AA76" s="357" t="s">
        <v>53</v>
      </c>
      <c r="AB76" s="357"/>
      <c r="AC76" s="357"/>
      <c r="AD76" s="357"/>
      <c r="AE76" s="357"/>
      <c r="AF76" s="357"/>
      <c r="AG76" s="357"/>
      <c r="AH76" s="357"/>
    </row>
    <row r="77" spans="1:34" x14ac:dyDescent="0.35">
      <c r="A77" s="357"/>
      <c r="B77" s="357"/>
      <c r="C77" s="357"/>
      <c r="D77" s="357"/>
      <c r="E77" s="357"/>
      <c r="F77" s="357"/>
      <c r="G77" s="357"/>
      <c r="H77" s="357"/>
      <c r="I77" s="357"/>
      <c r="J77" s="357"/>
      <c r="K77" s="357"/>
      <c r="L77" s="357"/>
      <c r="M77" s="357"/>
      <c r="N77" s="357"/>
      <c r="O77" s="357"/>
      <c r="P77" s="357"/>
      <c r="Q77" s="357"/>
      <c r="R77" s="357"/>
      <c r="S77" s="357"/>
      <c r="T77" s="357"/>
      <c r="U77" s="357"/>
      <c r="V77" s="357"/>
      <c r="W77" s="357"/>
      <c r="X77" s="357"/>
      <c r="Y77" s="357"/>
      <c r="Z77" s="357"/>
      <c r="AA77" s="357"/>
      <c r="AB77" s="357"/>
      <c r="AC77" s="357"/>
      <c r="AD77" s="357"/>
      <c r="AE77" s="357"/>
      <c r="AF77" s="357"/>
      <c r="AG77" s="357"/>
      <c r="AH77" s="357"/>
    </row>
    <row r="78" spans="1:34" x14ac:dyDescent="0.35">
      <c r="A78" s="357" t="s">
        <v>229</v>
      </c>
      <c r="B78" s="357"/>
      <c r="C78" s="357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  <c r="Y78" s="357"/>
      <c r="Z78" s="357"/>
      <c r="AA78" s="357"/>
      <c r="AB78" s="357"/>
      <c r="AC78" s="357"/>
      <c r="AD78" s="357"/>
      <c r="AE78" s="357"/>
      <c r="AF78" s="357"/>
      <c r="AG78" s="357"/>
      <c r="AH78" s="357"/>
    </row>
    <row r="79" spans="1:34" x14ac:dyDescent="0.35">
      <c r="A79" s="357" t="s">
        <v>51</v>
      </c>
      <c r="B79" s="357"/>
      <c r="C79" s="357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 t="s">
        <v>54</v>
      </c>
      <c r="O79" s="357"/>
      <c r="P79" s="357"/>
      <c r="Q79" s="357"/>
      <c r="R79" s="357"/>
      <c r="S79" s="357"/>
      <c r="T79" s="357"/>
      <c r="U79" s="357"/>
      <c r="V79" s="357"/>
      <c r="W79" s="357"/>
      <c r="X79" s="357"/>
      <c r="Y79" s="357"/>
      <c r="Z79" s="357"/>
      <c r="AA79" s="357" t="s">
        <v>2</v>
      </c>
      <c r="AB79" s="357"/>
      <c r="AC79" s="357"/>
      <c r="AD79" s="357"/>
      <c r="AE79" s="357"/>
      <c r="AF79" s="357"/>
      <c r="AG79" s="357"/>
      <c r="AH79" s="357"/>
    </row>
    <row r="80" spans="1:34" x14ac:dyDescent="0.35">
      <c r="A80" s="359" t="str">
        <f>'Súhrnný výkaz 4Q 2022'!A1:D1</f>
        <v xml:space="preserve">Prijímateľ finančného príspevku: </v>
      </c>
      <c r="B80" s="359"/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</row>
    <row r="81" spans="1:34" x14ac:dyDescent="0.35">
      <c r="A81" s="359" t="str">
        <f>'Súhrnný výkaz 4Q 2022'!A2:D2</f>
        <v xml:space="preserve">IČO: </v>
      </c>
      <c r="B81" s="359"/>
      <c r="C81" s="35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359"/>
      <c r="X81" s="359"/>
      <c r="Y81" s="359"/>
      <c r="Z81" s="359"/>
      <c r="AA81" s="359"/>
      <c r="AB81" s="359"/>
      <c r="AC81" s="359"/>
      <c r="AD81" s="359"/>
      <c r="AE81" s="359"/>
      <c r="AF81" s="359"/>
      <c r="AG81" s="359"/>
      <c r="AH81" s="359"/>
    </row>
    <row r="82" spans="1:34" x14ac:dyDescent="0.35">
      <c r="A82" s="359" t="str">
        <f>'Súhrnný výkaz 4Q 2022'!A3:D3</f>
        <v xml:space="preserve">Číslo zmluvy o poskytnutí finančného príspevku: </v>
      </c>
      <c r="B82" s="359"/>
      <c r="C82" s="359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359"/>
      <c r="AA82" s="359"/>
      <c r="AB82" s="359"/>
      <c r="AC82" s="359"/>
      <c r="AD82" s="359"/>
      <c r="AE82" s="359"/>
      <c r="AF82" s="359"/>
      <c r="AG82" s="359"/>
      <c r="AH82" s="359"/>
    </row>
    <row r="83" spans="1:34" x14ac:dyDescent="0.35">
      <c r="A83" s="359" t="str">
        <f>'Súhrnný výkaz 4Q 2022'!A4:D4</f>
        <v xml:space="preserve">Názov a adresa zariadenia sociálnej služby: </v>
      </c>
      <c r="B83" s="359"/>
      <c r="C83" s="359"/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359"/>
      <c r="V83" s="359"/>
      <c r="W83" s="359"/>
      <c r="X83" s="359"/>
      <c r="Y83" s="359"/>
      <c r="Z83" s="359"/>
      <c r="AA83" s="359"/>
      <c r="AB83" s="359"/>
      <c r="AC83" s="359"/>
      <c r="AD83" s="359"/>
      <c r="AE83" s="359"/>
      <c r="AF83" s="359"/>
      <c r="AG83" s="359"/>
      <c r="AH83" s="359"/>
    </row>
    <row r="84" spans="1:34" x14ac:dyDescent="0.35">
      <c r="A84" s="359" t="str">
        <f>'Súhrnný výkaz 4Q 2022'!A5:D5</f>
        <v xml:space="preserve">Druh sociálnej služby (napr. denný stacionár a pod.): </v>
      </c>
      <c r="B84" s="359"/>
      <c r="C84" s="35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  <c r="AA84" s="359"/>
      <c r="AB84" s="359"/>
      <c r="AC84" s="359"/>
      <c r="AD84" s="359"/>
      <c r="AE84" s="359"/>
      <c r="AF84" s="359"/>
      <c r="AG84" s="359"/>
      <c r="AH84" s="359"/>
    </row>
    <row r="85" spans="1:34" ht="12.5" thickBot="1" x14ac:dyDescent="0.4">
      <c r="A85" s="366"/>
      <c r="B85" s="366"/>
      <c r="C85" s="366"/>
      <c r="D85" s="366"/>
      <c r="E85" s="366"/>
      <c r="F85" s="366"/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</row>
    <row r="86" spans="1:34" ht="24" thickTop="1" thickBot="1" x14ac:dyDescent="0.4">
      <c r="A86" s="39" t="s">
        <v>18</v>
      </c>
      <c r="B86" s="40" t="s">
        <v>13</v>
      </c>
      <c r="C86" s="41">
        <v>1</v>
      </c>
      <c r="D86" s="42">
        <v>2</v>
      </c>
      <c r="E86" s="42">
        <v>3</v>
      </c>
      <c r="F86" s="42">
        <v>4</v>
      </c>
      <c r="G86" s="42">
        <v>5</v>
      </c>
      <c r="H86" s="42">
        <v>6</v>
      </c>
      <c r="I86" s="42">
        <v>7</v>
      </c>
      <c r="J86" s="42">
        <v>8</v>
      </c>
      <c r="K86" s="42">
        <v>9</v>
      </c>
      <c r="L86" s="42">
        <v>10</v>
      </c>
      <c r="M86" s="42">
        <v>11</v>
      </c>
      <c r="N86" s="42">
        <v>12</v>
      </c>
      <c r="O86" s="42">
        <v>13</v>
      </c>
      <c r="P86" s="42">
        <v>14</v>
      </c>
      <c r="Q86" s="42">
        <v>15</v>
      </c>
      <c r="R86" s="42">
        <v>16</v>
      </c>
      <c r="S86" s="42">
        <v>17</v>
      </c>
      <c r="T86" s="42">
        <v>18</v>
      </c>
      <c r="U86" s="42">
        <v>19</v>
      </c>
      <c r="V86" s="42">
        <v>20</v>
      </c>
      <c r="W86" s="42">
        <v>21</v>
      </c>
      <c r="X86" s="42">
        <v>22</v>
      </c>
      <c r="Y86" s="42">
        <v>23</v>
      </c>
      <c r="Z86" s="42">
        <v>24</v>
      </c>
      <c r="AA86" s="42">
        <v>25</v>
      </c>
      <c r="AB86" s="42">
        <v>26</v>
      </c>
      <c r="AC86" s="42">
        <v>27</v>
      </c>
      <c r="AD86" s="42">
        <v>28</v>
      </c>
      <c r="AE86" s="42">
        <v>29</v>
      </c>
      <c r="AF86" s="42">
        <v>30</v>
      </c>
      <c r="AG86" s="43">
        <v>31</v>
      </c>
      <c r="AH86" s="44" t="s">
        <v>50</v>
      </c>
    </row>
    <row r="87" spans="1:34" ht="12.5" thickTop="1" x14ac:dyDescent="0.35">
      <c r="A87" s="118"/>
      <c r="B87" s="107">
        <v>0</v>
      </c>
      <c r="C87" s="108"/>
      <c r="D87" s="114"/>
      <c r="E87" s="203"/>
      <c r="F87" s="203"/>
      <c r="G87" s="114"/>
      <c r="H87" s="114"/>
      <c r="I87" s="114"/>
      <c r="J87" s="114"/>
      <c r="K87" s="114"/>
      <c r="L87" s="203"/>
      <c r="M87" s="203"/>
      <c r="N87" s="114"/>
      <c r="O87" s="114"/>
      <c r="P87" s="114"/>
      <c r="Q87" s="114"/>
      <c r="R87" s="114"/>
      <c r="S87" s="203"/>
      <c r="T87" s="203"/>
      <c r="U87" s="114"/>
      <c r="V87" s="114"/>
      <c r="W87" s="114"/>
      <c r="X87" s="114"/>
      <c r="Y87" s="114"/>
      <c r="Z87" s="203"/>
      <c r="AA87" s="203"/>
      <c r="AB87" s="203"/>
      <c r="AC87" s="114"/>
      <c r="AD87" s="114"/>
      <c r="AE87" s="114"/>
      <c r="AF87" s="114"/>
      <c r="AG87" s="210"/>
      <c r="AH87" s="29">
        <f>SUM(C87:AG87)</f>
        <v>0</v>
      </c>
    </row>
    <row r="88" spans="1:34" x14ac:dyDescent="0.35">
      <c r="A88" s="106"/>
      <c r="B88" s="109">
        <v>0</v>
      </c>
      <c r="C88" s="110"/>
      <c r="D88" s="115"/>
      <c r="E88" s="204"/>
      <c r="F88" s="204"/>
      <c r="G88" s="115"/>
      <c r="H88" s="115"/>
      <c r="I88" s="115"/>
      <c r="J88" s="115"/>
      <c r="K88" s="115"/>
      <c r="L88" s="204"/>
      <c r="M88" s="204"/>
      <c r="N88" s="115"/>
      <c r="O88" s="114"/>
      <c r="P88" s="115"/>
      <c r="Q88" s="115"/>
      <c r="R88" s="115"/>
      <c r="S88" s="204"/>
      <c r="T88" s="204"/>
      <c r="U88" s="115"/>
      <c r="V88" s="115"/>
      <c r="W88" s="115"/>
      <c r="X88" s="115"/>
      <c r="Y88" s="115"/>
      <c r="Z88" s="204"/>
      <c r="AA88" s="203"/>
      <c r="AB88" s="204"/>
      <c r="AC88" s="115"/>
      <c r="AD88" s="115"/>
      <c r="AE88" s="115"/>
      <c r="AF88" s="115"/>
      <c r="AG88" s="211"/>
      <c r="AH88" s="29">
        <f t="shared" ref="AH88:AH112" si="2">SUM(C88:AG88)</f>
        <v>0</v>
      </c>
    </row>
    <row r="89" spans="1:34" x14ac:dyDescent="0.35">
      <c r="A89" s="106"/>
      <c r="B89" s="109">
        <v>0</v>
      </c>
      <c r="C89" s="110"/>
      <c r="D89" s="115"/>
      <c r="E89" s="204"/>
      <c r="F89" s="204"/>
      <c r="G89" s="115"/>
      <c r="H89" s="115"/>
      <c r="I89" s="115"/>
      <c r="J89" s="115"/>
      <c r="K89" s="115"/>
      <c r="L89" s="204"/>
      <c r="M89" s="204"/>
      <c r="N89" s="115"/>
      <c r="O89" s="114"/>
      <c r="P89" s="115"/>
      <c r="Q89" s="115"/>
      <c r="R89" s="115"/>
      <c r="S89" s="204"/>
      <c r="T89" s="204"/>
      <c r="U89" s="115"/>
      <c r="V89" s="115"/>
      <c r="W89" s="115"/>
      <c r="X89" s="115"/>
      <c r="Y89" s="115"/>
      <c r="Z89" s="204"/>
      <c r="AA89" s="203"/>
      <c r="AB89" s="204"/>
      <c r="AC89" s="115"/>
      <c r="AD89" s="115"/>
      <c r="AE89" s="115"/>
      <c r="AF89" s="115"/>
      <c r="AG89" s="211"/>
      <c r="AH89" s="29">
        <f t="shared" si="2"/>
        <v>0</v>
      </c>
    </row>
    <row r="90" spans="1:34" x14ac:dyDescent="0.35">
      <c r="A90" s="106"/>
      <c r="B90" s="109">
        <v>0</v>
      </c>
      <c r="C90" s="110"/>
      <c r="D90" s="115"/>
      <c r="E90" s="204"/>
      <c r="F90" s="204"/>
      <c r="G90" s="115"/>
      <c r="H90" s="115"/>
      <c r="I90" s="115"/>
      <c r="J90" s="115"/>
      <c r="K90" s="115"/>
      <c r="L90" s="204"/>
      <c r="M90" s="204"/>
      <c r="N90" s="115"/>
      <c r="O90" s="114"/>
      <c r="P90" s="115"/>
      <c r="Q90" s="115"/>
      <c r="R90" s="115"/>
      <c r="S90" s="204"/>
      <c r="T90" s="204"/>
      <c r="U90" s="115"/>
      <c r="V90" s="115"/>
      <c r="W90" s="115"/>
      <c r="X90" s="115"/>
      <c r="Y90" s="115"/>
      <c r="Z90" s="204"/>
      <c r="AA90" s="203"/>
      <c r="AB90" s="204"/>
      <c r="AC90" s="115"/>
      <c r="AD90" s="115"/>
      <c r="AE90" s="115"/>
      <c r="AF90" s="115"/>
      <c r="AG90" s="211"/>
      <c r="AH90" s="29">
        <f t="shared" si="2"/>
        <v>0</v>
      </c>
    </row>
    <row r="91" spans="1:34" x14ac:dyDescent="0.35">
      <c r="A91" s="106"/>
      <c r="B91" s="109">
        <v>0</v>
      </c>
      <c r="C91" s="110"/>
      <c r="D91" s="115"/>
      <c r="E91" s="204"/>
      <c r="F91" s="204"/>
      <c r="G91" s="115"/>
      <c r="H91" s="115"/>
      <c r="I91" s="115"/>
      <c r="J91" s="115"/>
      <c r="K91" s="115"/>
      <c r="L91" s="204"/>
      <c r="M91" s="204"/>
      <c r="N91" s="115"/>
      <c r="O91" s="114"/>
      <c r="P91" s="115"/>
      <c r="Q91" s="115"/>
      <c r="R91" s="115"/>
      <c r="S91" s="204"/>
      <c r="T91" s="204"/>
      <c r="U91" s="115"/>
      <c r="V91" s="115"/>
      <c r="W91" s="115"/>
      <c r="X91" s="115"/>
      <c r="Y91" s="115"/>
      <c r="Z91" s="204"/>
      <c r="AA91" s="203"/>
      <c r="AB91" s="204"/>
      <c r="AC91" s="115"/>
      <c r="AD91" s="115"/>
      <c r="AE91" s="115"/>
      <c r="AF91" s="115"/>
      <c r="AG91" s="211"/>
      <c r="AH91" s="29">
        <f t="shared" si="2"/>
        <v>0</v>
      </c>
    </row>
    <row r="92" spans="1:34" x14ac:dyDescent="0.35">
      <c r="A92" s="106"/>
      <c r="B92" s="109">
        <v>0</v>
      </c>
      <c r="C92" s="110"/>
      <c r="D92" s="115"/>
      <c r="E92" s="204"/>
      <c r="F92" s="204"/>
      <c r="G92" s="115"/>
      <c r="H92" s="115"/>
      <c r="I92" s="115"/>
      <c r="J92" s="115"/>
      <c r="K92" s="115"/>
      <c r="L92" s="204"/>
      <c r="M92" s="204"/>
      <c r="N92" s="115"/>
      <c r="O92" s="114"/>
      <c r="P92" s="115"/>
      <c r="Q92" s="115"/>
      <c r="R92" s="115"/>
      <c r="S92" s="204"/>
      <c r="T92" s="204"/>
      <c r="U92" s="115"/>
      <c r="V92" s="115"/>
      <c r="W92" s="115"/>
      <c r="X92" s="115"/>
      <c r="Y92" s="115"/>
      <c r="Z92" s="204"/>
      <c r="AA92" s="203"/>
      <c r="AB92" s="204"/>
      <c r="AC92" s="115"/>
      <c r="AD92" s="115"/>
      <c r="AE92" s="115"/>
      <c r="AF92" s="115"/>
      <c r="AG92" s="211"/>
      <c r="AH92" s="29">
        <f t="shared" si="2"/>
        <v>0</v>
      </c>
    </row>
    <row r="93" spans="1:34" x14ac:dyDescent="0.35">
      <c r="A93" s="106"/>
      <c r="B93" s="109">
        <v>0</v>
      </c>
      <c r="C93" s="110"/>
      <c r="D93" s="115"/>
      <c r="E93" s="204"/>
      <c r="F93" s="204"/>
      <c r="G93" s="115"/>
      <c r="H93" s="115"/>
      <c r="I93" s="115"/>
      <c r="J93" s="115"/>
      <c r="K93" s="115"/>
      <c r="L93" s="204"/>
      <c r="M93" s="204"/>
      <c r="N93" s="115"/>
      <c r="O93" s="114"/>
      <c r="P93" s="115"/>
      <c r="Q93" s="115"/>
      <c r="R93" s="115"/>
      <c r="S93" s="204"/>
      <c r="T93" s="204"/>
      <c r="U93" s="115"/>
      <c r="V93" s="115"/>
      <c r="W93" s="115"/>
      <c r="X93" s="115"/>
      <c r="Y93" s="115"/>
      <c r="Z93" s="204"/>
      <c r="AA93" s="203"/>
      <c r="AB93" s="204"/>
      <c r="AC93" s="115"/>
      <c r="AD93" s="115"/>
      <c r="AE93" s="115"/>
      <c r="AF93" s="115"/>
      <c r="AG93" s="211"/>
      <c r="AH93" s="29">
        <f t="shared" si="2"/>
        <v>0</v>
      </c>
    </row>
    <row r="94" spans="1:34" x14ac:dyDescent="0.35">
      <c r="A94" s="106"/>
      <c r="B94" s="109">
        <v>0</v>
      </c>
      <c r="C94" s="110"/>
      <c r="D94" s="115"/>
      <c r="E94" s="204"/>
      <c r="F94" s="204"/>
      <c r="G94" s="115"/>
      <c r="H94" s="115"/>
      <c r="I94" s="115"/>
      <c r="J94" s="115"/>
      <c r="K94" s="115"/>
      <c r="L94" s="204"/>
      <c r="M94" s="204"/>
      <c r="N94" s="115"/>
      <c r="O94" s="114"/>
      <c r="P94" s="115"/>
      <c r="Q94" s="115"/>
      <c r="R94" s="115"/>
      <c r="S94" s="204"/>
      <c r="T94" s="204"/>
      <c r="U94" s="115"/>
      <c r="V94" s="115"/>
      <c r="W94" s="115"/>
      <c r="X94" s="115"/>
      <c r="Y94" s="115"/>
      <c r="Z94" s="204"/>
      <c r="AA94" s="203"/>
      <c r="AB94" s="204"/>
      <c r="AC94" s="115"/>
      <c r="AD94" s="115"/>
      <c r="AE94" s="115"/>
      <c r="AF94" s="115"/>
      <c r="AG94" s="211"/>
      <c r="AH94" s="29">
        <f t="shared" si="2"/>
        <v>0</v>
      </c>
    </row>
    <row r="95" spans="1:34" x14ac:dyDescent="0.35">
      <c r="A95" s="106"/>
      <c r="B95" s="109">
        <v>0</v>
      </c>
      <c r="C95" s="110"/>
      <c r="D95" s="115"/>
      <c r="E95" s="204"/>
      <c r="F95" s="204"/>
      <c r="G95" s="115"/>
      <c r="H95" s="115"/>
      <c r="I95" s="115"/>
      <c r="J95" s="115"/>
      <c r="K95" s="115"/>
      <c r="L95" s="204"/>
      <c r="M95" s="204"/>
      <c r="N95" s="115"/>
      <c r="O95" s="114"/>
      <c r="P95" s="115"/>
      <c r="Q95" s="115"/>
      <c r="R95" s="115"/>
      <c r="S95" s="204"/>
      <c r="T95" s="204"/>
      <c r="U95" s="115"/>
      <c r="V95" s="115"/>
      <c r="W95" s="115"/>
      <c r="X95" s="115"/>
      <c r="Y95" s="115"/>
      <c r="Z95" s="204"/>
      <c r="AA95" s="203"/>
      <c r="AB95" s="204"/>
      <c r="AC95" s="115"/>
      <c r="AD95" s="115"/>
      <c r="AE95" s="115"/>
      <c r="AF95" s="115"/>
      <c r="AG95" s="211"/>
      <c r="AH95" s="29">
        <f t="shared" si="2"/>
        <v>0</v>
      </c>
    </row>
    <row r="96" spans="1:34" x14ac:dyDescent="0.35">
      <c r="A96" s="106"/>
      <c r="B96" s="109">
        <v>0</v>
      </c>
      <c r="C96" s="110"/>
      <c r="D96" s="115"/>
      <c r="E96" s="204"/>
      <c r="F96" s="204"/>
      <c r="G96" s="115"/>
      <c r="H96" s="115"/>
      <c r="I96" s="115"/>
      <c r="J96" s="115"/>
      <c r="K96" s="115"/>
      <c r="L96" s="204"/>
      <c r="M96" s="204"/>
      <c r="N96" s="115"/>
      <c r="O96" s="114"/>
      <c r="P96" s="115"/>
      <c r="Q96" s="115"/>
      <c r="R96" s="115"/>
      <c r="S96" s="204"/>
      <c r="T96" s="204"/>
      <c r="U96" s="115"/>
      <c r="V96" s="115"/>
      <c r="W96" s="115"/>
      <c r="X96" s="115"/>
      <c r="Y96" s="115"/>
      <c r="Z96" s="204"/>
      <c r="AA96" s="203"/>
      <c r="AB96" s="204"/>
      <c r="AC96" s="115"/>
      <c r="AD96" s="115"/>
      <c r="AE96" s="115"/>
      <c r="AF96" s="115"/>
      <c r="AG96" s="211"/>
      <c r="AH96" s="29">
        <f t="shared" si="2"/>
        <v>0</v>
      </c>
    </row>
    <row r="97" spans="1:34" x14ac:dyDescent="0.35">
      <c r="A97" s="106"/>
      <c r="B97" s="109">
        <v>0</v>
      </c>
      <c r="C97" s="110"/>
      <c r="D97" s="115"/>
      <c r="E97" s="204"/>
      <c r="F97" s="204"/>
      <c r="G97" s="115"/>
      <c r="H97" s="115"/>
      <c r="I97" s="115"/>
      <c r="J97" s="115"/>
      <c r="K97" s="115"/>
      <c r="L97" s="204"/>
      <c r="M97" s="204"/>
      <c r="N97" s="115"/>
      <c r="O97" s="114"/>
      <c r="P97" s="115"/>
      <c r="Q97" s="115"/>
      <c r="R97" s="115"/>
      <c r="S97" s="204"/>
      <c r="T97" s="204"/>
      <c r="U97" s="115"/>
      <c r="V97" s="115"/>
      <c r="W97" s="115"/>
      <c r="X97" s="115"/>
      <c r="Y97" s="115"/>
      <c r="Z97" s="204"/>
      <c r="AA97" s="203"/>
      <c r="AB97" s="204"/>
      <c r="AC97" s="115"/>
      <c r="AD97" s="115"/>
      <c r="AE97" s="115"/>
      <c r="AF97" s="115"/>
      <c r="AG97" s="211"/>
      <c r="AH97" s="29">
        <f t="shared" si="2"/>
        <v>0</v>
      </c>
    </row>
    <row r="98" spans="1:34" x14ac:dyDescent="0.35">
      <c r="A98" s="106"/>
      <c r="B98" s="109">
        <v>0</v>
      </c>
      <c r="C98" s="110"/>
      <c r="D98" s="115"/>
      <c r="E98" s="204"/>
      <c r="F98" s="204"/>
      <c r="G98" s="115"/>
      <c r="H98" s="115"/>
      <c r="I98" s="115"/>
      <c r="J98" s="115"/>
      <c r="K98" s="115"/>
      <c r="L98" s="204"/>
      <c r="M98" s="204"/>
      <c r="N98" s="115"/>
      <c r="O98" s="114"/>
      <c r="P98" s="115"/>
      <c r="Q98" s="115"/>
      <c r="R98" s="115"/>
      <c r="S98" s="204"/>
      <c r="T98" s="204"/>
      <c r="U98" s="115"/>
      <c r="V98" s="115"/>
      <c r="W98" s="115"/>
      <c r="X98" s="115"/>
      <c r="Y98" s="115"/>
      <c r="Z98" s="204"/>
      <c r="AA98" s="203"/>
      <c r="AB98" s="204"/>
      <c r="AC98" s="115"/>
      <c r="AD98" s="115"/>
      <c r="AE98" s="115"/>
      <c r="AF98" s="115"/>
      <c r="AG98" s="211"/>
      <c r="AH98" s="29">
        <f t="shared" si="2"/>
        <v>0</v>
      </c>
    </row>
    <row r="99" spans="1:34" x14ac:dyDescent="0.35">
      <c r="A99" s="106"/>
      <c r="B99" s="109">
        <v>0</v>
      </c>
      <c r="C99" s="110"/>
      <c r="D99" s="115"/>
      <c r="E99" s="204"/>
      <c r="F99" s="204"/>
      <c r="G99" s="115"/>
      <c r="H99" s="115"/>
      <c r="I99" s="115"/>
      <c r="J99" s="115"/>
      <c r="K99" s="115"/>
      <c r="L99" s="204"/>
      <c r="M99" s="204"/>
      <c r="N99" s="115"/>
      <c r="O99" s="114"/>
      <c r="P99" s="115"/>
      <c r="Q99" s="115"/>
      <c r="R99" s="115"/>
      <c r="S99" s="204"/>
      <c r="T99" s="204"/>
      <c r="U99" s="115"/>
      <c r="V99" s="115"/>
      <c r="W99" s="115"/>
      <c r="X99" s="115"/>
      <c r="Y99" s="115"/>
      <c r="Z99" s="204"/>
      <c r="AA99" s="203"/>
      <c r="AB99" s="204"/>
      <c r="AC99" s="115"/>
      <c r="AD99" s="115"/>
      <c r="AE99" s="115"/>
      <c r="AF99" s="115"/>
      <c r="AG99" s="211"/>
      <c r="AH99" s="29">
        <f t="shared" si="2"/>
        <v>0</v>
      </c>
    </row>
    <row r="100" spans="1:34" x14ac:dyDescent="0.35">
      <c r="A100" s="106"/>
      <c r="B100" s="109">
        <v>0</v>
      </c>
      <c r="C100" s="110"/>
      <c r="D100" s="115"/>
      <c r="E100" s="204"/>
      <c r="F100" s="204"/>
      <c r="G100" s="115"/>
      <c r="H100" s="115"/>
      <c r="I100" s="115"/>
      <c r="J100" s="115"/>
      <c r="K100" s="115"/>
      <c r="L100" s="204"/>
      <c r="M100" s="204"/>
      <c r="N100" s="115"/>
      <c r="O100" s="114"/>
      <c r="P100" s="115"/>
      <c r="Q100" s="115"/>
      <c r="R100" s="115"/>
      <c r="S100" s="204"/>
      <c r="T100" s="204"/>
      <c r="U100" s="115"/>
      <c r="V100" s="115"/>
      <c r="W100" s="115"/>
      <c r="X100" s="115"/>
      <c r="Y100" s="115"/>
      <c r="Z100" s="204"/>
      <c r="AA100" s="203"/>
      <c r="AB100" s="204"/>
      <c r="AC100" s="115"/>
      <c r="AD100" s="115"/>
      <c r="AE100" s="115"/>
      <c r="AF100" s="115"/>
      <c r="AG100" s="211"/>
      <c r="AH100" s="29">
        <f t="shared" si="2"/>
        <v>0</v>
      </c>
    </row>
    <row r="101" spans="1:34" x14ac:dyDescent="0.35">
      <c r="A101" s="106"/>
      <c r="B101" s="109">
        <v>0</v>
      </c>
      <c r="C101" s="110"/>
      <c r="D101" s="115"/>
      <c r="E101" s="204"/>
      <c r="F101" s="204"/>
      <c r="G101" s="115"/>
      <c r="H101" s="115"/>
      <c r="I101" s="115"/>
      <c r="J101" s="115"/>
      <c r="K101" s="115"/>
      <c r="L101" s="204"/>
      <c r="M101" s="204"/>
      <c r="N101" s="115"/>
      <c r="O101" s="114"/>
      <c r="P101" s="115"/>
      <c r="Q101" s="115"/>
      <c r="R101" s="115"/>
      <c r="S101" s="204"/>
      <c r="T101" s="204"/>
      <c r="U101" s="115"/>
      <c r="V101" s="115"/>
      <c r="W101" s="115"/>
      <c r="X101" s="115"/>
      <c r="Y101" s="115"/>
      <c r="Z101" s="204"/>
      <c r="AA101" s="203"/>
      <c r="AB101" s="204"/>
      <c r="AC101" s="115"/>
      <c r="AD101" s="115"/>
      <c r="AE101" s="115"/>
      <c r="AF101" s="115"/>
      <c r="AG101" s="211"/>
      <c r="AH101" s="29">
        <f t="shared" si="2"/>
        <v>0</v>
      </c>
    </row>
    <row r="102" spans="1:34" x14ac:dyDescent="0.35">
      <c r="A102" s="106"/>
      <c r="B102" s="109">
        <v>0</v>
      </c>
      <c r="C102" s="110"/>
      <c r="D102" s="115"/>
      <c r="E102" s="204"/>
      <c r="F102" s="204"/>
      <c r="G102" s="115"/>
      <c r="H102" s="115"/>
      <c r="I102" s="115"/>
      <c r="J102" s="115"/>
      <c r="K102" s="115"/>
      <c r="L102" s="204"/>
      <c r="M102" s="204"/>
      <c r="N102" s="115"/>
      <c r="O102" s="114"/>
      <c r="P102" s="115"/>
      <c r="Q102" s="115"/>
      <c r="R102" s="115"/>
      <c r="S102" s="204"/>
      <c r="T102" s="204"/>
      <c r="U102" s="115"/>
      <c r="V102" s="115"/>
      <c r="W102" s="115"/>
      <c r="X102" s="115"/>
      <c r="Y102" s="115"/>
      <c r="Z102" s="204"/>
      <c r="AA102" s="203"/>
      <c r="AB102" s="204"/>
      <c r="AC102" s="115"/>
      <c r="AD102" s="115"/>
      <c r="AE102" s="115"/>
      <c r="AF102" s="115"/>
      <c r="AG102" s="211"/>
      <c r="AH102" s="29">
        <f t="shared" si="2"/>
        <v>0</v>
      </c>
    </row>
    <row r="103" spans="1:34" x14ac:dyDescent="0.35">
      <c r="A103" s="106"/>
      <c r="B103" s="109">
        <v>0</v>
      </c>
      <c r="C103" s="110"/>
      <c r="D103" s="115"/>
      <c r="E103" s="204"/>
      <c r="F103" s="204"/>
      <c r="G103" s="115"/>
      <c r="H103" s="115"/>
      <c r="I103" s="115"/>
      <c r="J103" s="115"/>
      <c r="K103" s="115"/>
      <c r="L103" s="204"/>
      <c r="M103" s="204"/>
      <c r="N103" s="115"/>
      <c r="O103" s="114"/>
      <c r="P103" s="115"/>
      <c r="Q103" s="115"/>
      <c r="R103" s="115"/>
      <c r="S103" s="204"/>
      <c r="T103" s="204"/>
      <c r="U103" s="115"/>
      <c r="V103" s="115"/>
      <c r="W103" s="115"/>
      <c r="X103" s="115"/>
      <c r="Y103" s="115"/>
      <c r="Z103" s="204"/>
      <c r="AA103" s="203"/>
      <c r="AB103" s="204"/>
      <c r="AC103" s="115"/>
      <c r="AD103" s="115"/>
      <c r="AE103" s="115"/>
      <c r="AF103" s="115"/>
      <c r="AG103" s="211"/>
      <c r="AH103" s="29">
        <f t="shared" si="2"/>
        <v>0</v>
      </c>
    </row>
    <row r="104" spans="1:34" x14ac:dyDescent="0.35">
      <c r="A104" s="106"/>
      <c r="B104" s="109">
        <v>0</v>
      </c>
      <c r="C104" s="110"/>
      <c r="D104" s="115"/>
      <c r="E104" s="204"/>
      <c r="F104" s="204"/>
      <c r="G104" s="115"/>
      <c r="H104" s="115"/>
      <c r="I104" s="115"/>
      <c r="J104" s="115"/>
      <c r="K104" s="115"/>
      <c r="L104" s="204"/>
      <c r="M104" s="204"/>
      <c r="N104" s="115"/>
      <c r="O104" s="114"/>
      <c r="P104" s="115"/>
      <c r="Q104" s="115"/>
      <c r="R104" s="115"/>
      <c r="S104" s="204"/>
      <c r="T104" s="204"/>
      <c r="U104" s="115"/>
      <c r="V104" s="115"/>
      <c r="W104" s="115"/>
      <c r="X104" s="115"/>
      <c r="Y104" s="115"/>
      <c r="Z104" s="204"/>
      <c r="AA104" s="203"/>
      <c r="AB104" s="204"/>
      <c r="AC104" s="115"/>
      <c r="AD104" s="115"/>
      <c r="AE104" s="115"/>
      <c r="AF104" s="115"/>
      <c r="AG104" s="211"/>
      <c r="AH104" s="29">
        <f t="shared" si="2"/>
        <v>0</v>
      </c>
    </row>
    <row r="105" spans="1:34" x14ac:dyDescent="0.35">
      <c r="A105" s="106"/>
      <c r="B105" s="109">
        <v>0</v>
      </c>
      <c r="C105" s="110"/>
      <c r="D105" s="115"/>
      <c r="E105" s="204"/>
      <c r="F105" s="204"/>
      <c r="G105" s="115"/>
      <c r="H105" s="115"/>
      <c r="I105" s="115"/>
      <c r="J105" s="115"/>
      <c r="K105" s="115"/>
      <c r="L105" s="204"/>
      <c r="M105" s="204"/>
      <c r="N105" s="115"/>
      <c r="O105" s="114"/>
      <c r="P105" s="115"/>
      <c r="Q105" s="115"/>
      <c r="R105" s="115"/>
      <c r="S105" s="204"/>
      <c r="T105" s="204"/>
      <c r="U105" s="115"/>
      <c r="V105" s="115"/>
      <c r="W105" s="115"/>
      <c r="X105" s="115"/>
      <c r="Y105" s="115"/>
      <c r="Z105" s="204"/>
      <c r="AA105" s="203"/>
      <c r="AB105" s="204"/>
      <c r="AC105" s="115"/>
      <c r="AD105" s="115"/>
      <c r="AE105" s="115"/>
      <c r="AF105" s="115"/>
      <c r="AG105" s="211"/>
      <c r="AH105" s="29">
        <f t="shared" si="2"/>
        <v>0</v>
      </c>
    </row>
    <row r="106" spans="1:34" x14ac:dyDescent="0.35">
      <c r="A106" s="106"/>
      <c r="B106" s="109">
        <v>0</v>
      </c>
      <c r="C106" s="110"/>
      <c r="D106" s="115"/>
      <c r="E106" s="204"/>
      <c r="F106" s="204"/>
      <c r="G106" s="115"/>
      <c r="H106" s="115"/>
      <c r="I106" s="115"/>
      <c r="J106" s="115"/>
      <c r="K106" s="115"/>
      <c r="L106" s="204"/>
      <c r="M106" s="204"/>
      <c r="N106" s="115"/>
      <c r="O106" s="114"/>
      <c r="P106" s="115"/>
      <c r="Q106" s="115"/>
      <c r="R106" s="115"/>
      <c r="S106" s="204"/>
      <c r="T106" s="204"/>
      <c r="U106" s="115"/>
      <c r="V106" s="115"/>
      <c r="W106" s="115"/>
      <c r="X106" s="115"/>
      <c r="Y106" s="115"/>
      <c r="Z106" s="204"/>
      <c r="AA106" s="203"/>
      <c r="AB106" s="204"/>
      <c r="AC106" s="115"/>
      <c r="AD106" s="115"/>
      <c r="AE106" s="115"/>
      <c r="AF106" s="115"/>
      <c r="AG106" s="211"/>
      <c r="AH106" s="29">
        <f t="shared" si="2"/>
        <v>0</v>
      </c>
    </row>
    <row r="107" spans="1:34" x14ac:dyDescent="0.35">
      <c r="A107" s="106"/>
      <c r="B107" s="109">
        <v>0</v>
      </c>
      <c r="C107" s="110"/>
      <c r="D107" s="115"/>
      <c r="E107" s="204"/>
      <c r="F107" s="204"/>
      <c r="G107" s="115"/>
      <c r="H107" s="115"/>
      <c r="I107" s="115"/>
      <c r="J107" s="115"/>
      <c r="K107" s="115"/>
      <c r="L107" s="204"/>
      <c r="M107" s="204"/>
      <c r="N107" s="115"/>
      <c r="O107" s="114"/>
      <c r="P107" s="115"/>
      <c r="Q107" s="115"/>
      <c r="R107" s="115"/>
      <c r="S107" s="204"/>
      <c r="T107" s="204"/>
      <c r="U107" s="115"/>
      <c r="V107" s="115"/>
      <c r="W107" s="115"/>
      <c r="X107" s="115"/>
      <c r="Y107" s="115"/>
      <c r="Z107" s="204"/>
      <c r="AA107" s="203"/>
      <c r="AB107" s="204"/>
      <c r="AC107" s="115"/>
      <c r="AD107" s="115"/>
      <c r="AE107" s="115"/>
      <c r="AF107" s="115"/>
      <c r="AG107" s="211"/>
      <c r="AH107" s="29">
        <f t="shared" si="2"/>
        <v>0</v>
      </c>
    </row>
    <row r="108" spans="1:34" x14ac:dyDescent="0.35">
      <c r="A108" s="106"/>
      <c r="B108" s="109">
        <v>0</v>
      </c>
      <c r="C108" s="110"/>
      <c r="D108" s="115"/>
      <c r="E108" s="204"/>
      <c r="F108" s="204"/>
      <c r="G108" s="115"/>
      <c r="H108" s="115"/>
      <c r="I108" s="115"/>
      <c r="J108" s="115"/>
      <c r="K108" s="115"/>
      <c r="L108" s="204"/>
      <c r="M108" s="204"/>
      <c r="N108" s="115"/>
      <c r="O108" s="114"/>
      <c r="P108" s="115"/>
      <c r="Q108" s="115"/>
      <c r="R108" s="115"/>
      <c r="S108" s="204"/>
      <c r="T108" s="204"/>
      <c r="U108" s="115"/>
      <c r="V108" s="115"/>
      <c r="W108" s="115"/>
      <c r="X108" s="115"/>
      <c r="Y108" s="115"/>
      <c r="Z108" s="204"/>
      <c r="AA108" s="203"/>
      <c r="AB108" s="204"/>
      <c r="AC108" s="115"/>
      <c r="AD108" s="115"/>
      <c r="AE108" s="115"/>
      <c r="AF108" s="115"/>
      <c r="AG108" s="211"/>
      <c r="AH108" s="29">
        <f t="shared" si="2"/>
        <v>0</v>
      </c>
    </row>
    <row r="109" spans="1:34" x14ac:dyDescent="0.35">
      <c r="A109" s="106"/>
      <c r="B109" s="109">
        <v>0</v>
      </c>
      <c r="C109" s="110"/>
      <c r="D109" s="115"/>
      <c r="E109" s="204"/>
      <c r="F109" s="204"/>
      <c r="G109" s="115"/>
      <c r="H109" s="115"/>
      <c r="I109" s="115"/>
      <c r="J109" s="115"/>
      <c r="K109" s="115"/>
      <c r="L109" s="204"/>
      <c r="M109" s="204"/>
      <c r="N109" s="115"/>
      <c r="O109" s="114"/>
      <c r="P109" s="115"/>
      <c r="Q109" s="115"/>
      <c r="R109" s="115"/>
      <c r="S109" s="204"/>
      <c r="T109" s="204"/>
      <c r="U109" s="115"/>
      <c r="V109" s="115"/>
      <c r="W109" s="115"/>
      <c r="X109" s="115"/>
      <c r="Y109" s="115"/>
      <c r="Z109" s="204"/>
      <c r="AA109" s="203"/>
      <c r="AB109" s="204"/>
      <c r="AC109" s="115"/>
      <c r="AD109" s="115"/>
      <c r="AE109" s="115"/>
      <c r="AF109" s="115"/>
      <c r="AG109" s="211"/>
      <c r="AH109" s="29">
        <f t="shared" si="2"/>
        <v>0</v>
      </c>
    </row>
    <row r="110" spans="1:34" x14ac:dyDescent="0.35">
      <c r="A110" s="106"/>
      <c r="B110" s="109">
        <v>0</v>
      </c>
      <c r="C110" s="110"/>
      <c r="D110" s="115"/>
      <c r="E110" s="204"/>
      <c r="F110" s="204"/>
      <c r="G110" s="115"/>
      <c r="H110" s="115"/>
      <c r="I110" s="115"/>
      <c r="J110" s="115"/>
      <c r="K110" s="115"/>
      <c r="L110" s="204"/>
      <c r="M110" s="204"/>
      <c r="N110" s="115"/>
      <c r="O110" s="114"/>
      <c r="P110" s="115"/>
      <c r="Q110" s="115"/>
      <c r="R110" s="115"/>
      <c r="S110" s="204"/>
      <c r="T110" s="204"/>
      <c r="U110" s="115"/>
      <c r="V110" s="115"/>
      <c r="W110" s="115"/>
      <c r="X110" s="115"/>
      <c r="Y110" s="115"/>
      <c r="Z110" s="204"/>
      <c r="AA110" s="203"/>
      <c r="AB110" s="204"/>
      <c r="AC110" s="115"/>
      <c r="AD110" s="115"/>
      <c r="AE110" s="115"/>
      <c r="AF110" s="115"/>
      <c r="AG110" s="211"/>
      <c r="AH110" s="29">
        <f t="shared" si="2"/>
        <v>0</v>
      </c>
    </row>
    <row r="111" spans="1:34" x14ac:dyDescent="0.35">
      <c r="A111" s="106"/>
      <c r="B111" s="109">
        <v>0</v>
      </c>
      <c r="C111" s="110"/>
      <c r="D111" s="115"/>
      <c r="E111" s="204"/>
      <c r="F111" s="204"/>
      <c r="G111" s="115"/>
      <c r="H111" s="115"/>
      <c r="I111" s="115"/>
      <c r="J111" s="115"/>
      <c r="K111" s="115"/>
      <c r="L111" s="204"/>
      <c r="M111" s="204"/>
      <c r="N111" s="115"/>
      <c r="O111" s="114"/>
      <c r="P111" s="115"/>
      <c r="Q111" s="115"/>
      <c r="R111" s="115"/>
      <c r="S111" s="204"/>
      <c r="T111" s="204"/>
      <c r="U111" s="115"/>
      <c r="V111" s="115"/>
      <c r="W111" s="115"/>
      <c r="X111" s="115"/>
      <c r="Y111" s="115"/>
      <c r="Z111" s="204"/>
      <c r="AA111" s="203"/>
      <c r="AB111" s="204"/>
      <c r="AC111" s="115"/>
      <c r="AD111" s="115"/>
      <c r="AE111" s="115"/>
      <c r="AF111" s="115"/>
      <c r="AG111" s="211"/>
      <c r="AH111" s="29">
        <f t="shared" si="2"/>
        <v>0</v>
      </c>
    </row>
    <row r="112" spans="1:34" ht="12.5" thickBot="1" x14ac:dyDescent="0.4">
      <c r="A112" s="111"/>
      <c r="B112" s="112">
        <v>0</v>
      </c>
      <c r="C112" s="113"/>
      <c r="D112" s="116"/>
      <c r="E112" s="205"/>
      <c r="F112" s="205"/>
      <c r="G112" s="116"/>
      <c r="H112" s="116"/>
      <c r="I112" s="116"/>
      <c r="J112" s="116"/>
      <c r="K112" s="116"/>
      <c r="L112" s="205"/>
      <c r="M112" s="205"/>
      <c r="N112" s="116"/>
      <c r="O112" s="114"/>
      <c r="P112" s="116"/>
      <c r="Q112" s="116"/>
      <c r="R112" s="116"/>
      <c r="S112" s="205"/>
      <c r="T112" s="205"/>
      <c r="U112" s="116"/>
      <c r="V112" s="116"/>
      <c r="W112" s="116"/>
      <c r="X112" s="116"/>
      <c r="Y112" s="116"/>
      <c r="Z112" s="205"/>
      <c r="AA112" s="205"/>
      <c r="AB112" s="205"/>
      <c r="AC112" s="116"/>
      <c r="AD112" s="117"/>
      <c r="AE112" s="117"/>
      <c r="AF112" s="117"/>
      <c r="AG112" s="212"/>
      <c r="AH112" s="30">
        <f t="shared" si="2"/>
        <v>0</v>
      </c>
    </row>
    <row r="113" spans="1:34" ht="13" thickTop="1" thickBot="1" x14ac:dyDescent="0.4">
      <c r="A113" s="368"/>
      <c r="B113" s="368"/>
      <c r="C113" s="368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  <c r="S113" s="368"/>
      <c r="T113" s="368"/>
      <c r="U113" s="368"/>
      <c r="V113" s="368"/>
      <c r="W113" s="368"/>
      <c r="X113" s="368"/>
      <c r="Y113" s="368"/>
      <c r="Z113" s="368"/>
      <c r="AA113" s="368"/>
      <c r="AB113" s="368"/>
      <c r="AC113" s="368"/>
      <c r="AD113" s="367" t="s">
        <v>58</v>
      </c>
      <c r="AE113" s="367"/>
      <c r="AF113" s="367"/>
      <c r="AG113" s="367"/>
      <c r="AH113" s="45">
        <f>SUM(AH87:AH112)</f>
        <v>0</v>
      </c>
    </row>
    <row r="114" spans="1:34" ht="12.5" thickTop="1" x14ac:dyDescent="0.35">
      <c r="A114" s="357" t="s">
        <v>52</v>
      </c>
      <c r="B114" s="357"/>
      <c r="C114" s="357"/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  <c r="AA114" s="357" t="s">
        <v>55</v>
      </c>
      <c r="AB114" s="358"/>
      <c r="AC114" s="358"/>
      <c r="AD114" s="358"/>
      <c r="AE114" s="358"/>
      <c r="AF114" s="358"/>
      <c r="AG114" s="358"/>
      <c r="AH114" s="358"/>
    </row>
    <row r="115" spans="1:34" x14ac:dyDescent="0.35">
      <c r="A115" s="357" t="s">
        <v>51</v>
      </c>
      <c r="B115" s="357"/>
      <c r="C115" s="357"/>
      <c r="D115" s="357"/>
      <c r="E115" s="357"/>
      <c r="F115" s="357"/>
      <c r="G115" s="357"/>
      <c r="H115" s="357"/>
      <c r="I115" s="357"/>
      <c r="J115" s="357"/>
      <c r="K115" s="357"/>
      <c r="L115" s="357"/>
      <c r="M115" s="357"/>
      <c r="N115" s="357" t="s">
        <v>54</v>
      </c>
      <c r="O115" s="357"/>
      <c r="P115" s="357"/>
      <c r="Q115" s="357"/>
      <c r="R115" s="357"/>
      <c r="S115" s="357"/>
      <c r="T115" s="357"/>
      <c r="U115" s="357"/>
      <c r="V115" s="357"/>
      <c r="W115" s="357"/>
      <c r="X115" s="357"/>
      <c r="Y115" s="357"/>
      <c r="Z115" s="357"/>
      <c r="AA115" s="357" t="s">
        <v>53</v>
      </c>
      <c r="AB115" s="357"/>
      <c r="AC115" s="357"/>
      <c r="AD115" s="357"/>
      <c r="AE115" s="357"/>
      <c r="AF115" s="357"/>
      <c r="AG115" s="357"/>
      <c r="AH115" s="357"/>
    </row>
    <row r="116" spans="1:34" x14ac:dyDescent="0.35">
      <c r="A116" s="357"/>
      <c r="B116" s="357"/>
      <c r="C116" s="357"/>
      <c r="D116" s="357"/>
      <c r="E116" s="357"/>
      <c r="F116" s="357"/>
      <c r="G116" s="357"/>
      <c r="H116" s="357"/>
      <c r="I116" s="357"/>
      <c r="J116" s="357"/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  <c r="V116" s="357"/>
      <c r="W116" s="357"/>
      <c r="X116" s="357"/>
      <c r="Y116" s="357"/>
      <c r="Z116" s="357"/>
      <c r="AA116" s="357"/>
      <c r="AB116" s="357"/>
      <c r="AC116" s="357"/>
      <c r="AD116" s="357"/>
      <c r="AE116" s="357"/>
      <c r="AF116" s="357"/>
      <c r="AG116" s="357"/>
      <c r="AH116" s="357"/>
    </row>
    <row r="117" spans="1:34" x14ac:dyDescent="0.35">
      <c r="A117" s="357" t="s">
        <v>229</v>
      </c>
      <c r="B117" s="357"/>
      <c r="C117" s="357"/>
      <c r="D117" s="357"/>
      <c r="E117" s="357"/>
      <c r="F117" s="357"/>
      <c r="G117" s="357"/>
      <c r="H117" s="357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7"/>
      <c r="AF117" s="357"/>
      <c r="AG117" s="357"/>
      <c r="AH117" s="357"/>
    </row>
    <row r="118" spans="1:34" x14ac:dyDescent="0.35">
      <c r="A118" s="357" t="s">
        <v>51</v>
      </c>
      <c r="B118" s="357"/>
      <c r="C118" s="357"/>
      <c r="D118" s="357"/>
      <c r="E118" s="357"/>
      <c r="F118" s="357"/>
      <c r="G118" s="357"/>
      <c r="H118" s="357"/>
      <c r="I118" s="357"/>
      <c r="J118" s="357"/>
      <c r="K118" s="357"/>
      <c r="L118" s="357"/>
      <c r="M118" s="357"/>
      <c r="N118" s="357" t="s">
        <v>54</v>
      </c>
      <c r="O118" s="357"/>
      <c r="P118" s="357"/>
      <c r="Q118" s="357"/>
      <c r="R118" s="357"/>
      <c r="S118" s="357"/>
      <c r="T118" s="357"/>
      <c r="U118" s="357"/>
      <c r="V118" s="357"/>
      <c r="W118" s="357"/>
      <c r="X118" s="357"/>
      <c r="Y118" s="357"/>
      <c r="Z118" s="357"/>
      <c r="AA118" s="357" t="s">
        <v>2</v>
      </c>
      <c r="AB118" s="357"/>
      <c r="AC118" s="357"/>
      <c r="AD118" s="357"/>
      <c r="AE118" s="357"/>
      <c r="AF118" s="357"/>
      <c r="AG118" s="357"/>
      <c r="AH118" s="357"/>
    </row>
    <row r="119" spans="1:34" x14ac:dyDescent="0.35">
      <c r="A119" s="359" t="str">
        <f>'Súhrnný výkaz 4Q 2022'!A1:D1</f>
        <v xml:space="preserve">Prijímateľ finančného príspevku: </v>
      </c>
      <c r="B119" s="359"/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359"/>
      <c r="X119" s="359"/>
      <c r="Y119" s="359"/>
      <c r="Z119" s="359"/>
      <c r="AA119" s="359"/>
      <c r="AB119" s="359"/>
      <c r="AC119" s="359"/>
      <c r="AD119" s="359"/>
      <c r="AE119" s="359"/>
      <c r="AF119" s="359"/>
      <c r="AG119" s="359"/>
      <c r="AH119" s="359"/>
    </row>
    <row r="120" spans="1:34" x14ac:dyDescent="0.35">
      <c r="A120" s="359" t="str">
        <f>'Súhrnný výkaz 4Q 2022'!A2:D2</f>
        <v xml:space="preserve">IČO: </v>
      </c>
      <c r="B120" s="359"/>
      <c r="C120" s="359"/>
      <c r="D120" s="359"/>
      <c r="E120" s="359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359"/>
      <c r="X120" s="359"/>
      <c r="Y120" s="359"/>
      <c r="Z120" s="359"/>
      <c r="AA120" s="359"/>
      <c r="AB120" s="359"/>
      <c r="AC120" s="359"/>
      <c r="AD120" s="359"/>
      <c r="AE120" s="359"/>
      <c r="AF120" s="359"/>
      <c r="AG120" s="359"/>
      <c r="AH120" s="359"/>
    </row>
    <row r="121" spans="1:34" x14ac:dyDescent="0.35">
      <c r="A121" s="359" t="str">
        <f>'Súhrnný výkaz 4Q 2022'!A3:D3</f>
        <v xml:space="preserve">Číslo zmluvy o poskytnutí finančného príspevku: </v>
      </c>
      <c r="B121" s="359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  <c r="AA121" s="359"/>
      <c r="AB121" s="359"/>
      <c r="AC121" s="359"/>
      <c r="AD121" s="359"/>
      <c r="AE121" s="359"/>
      <c r="AF121" s="359"/>
      <c r="AG121" s="359"/>
      <c r="AH121" s="359"/>
    </row>
    <row r="122" spans="1:34" x14ac:dyDescent="0.35">
      <c r="A122" s="359" t="str">
        <f>'Súhrnný výkaz 4Q 2022'!A4:D4</f>
        <v xml:space="preserve">Názov a adresa zariadenia sociálnej služby: </v>
      </c>
      <c r="B122" s="359"/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  <c r="AA122" s="359"/>
      <c r="AB122" s="359"/>
      <c r="AC122" s="359"/>
      <c r="AD122" s="359"/>
      <c r="AE122" s="359"/>
      <c r="AF122" s="359"/>
      <c r="AG122" s="359"/>
      <c r="AH122" s="359"/>
    </row>
    <row r="123" spans="1:34" x14ac:dyDescent="0.35">
      <c r="A123" s="359" t="str">
        <f>'Súhrnný výkaz 4Q 2022'!A5:D5</f>
        <v xml:space="preserve">Druh sociálnej služby (napr. denný stacionár a pod.): </v>
      </c>
      <c r="B123" s="359"/>
      <c r="C123" s="359"/>
      <c r="D123" s="359"/>
      <c r="E123" s="359"/>
      <c r="F123" s="35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359"/>
      <c r="V123" s="359"/>
      <c r="W123" s="359"/>
      <c r="X123" s="359"/>
      <c r="Y123" s="359"/>
      <c r="Z123" s="359"/>
      <c r="AA123" s="359"/>
      <c r="AB123" s="359"/>
      <c r="AC123" s="359"/>
      <c r="AD123" s="359"/>
      <c r="AE123" s="359"/>
      <c r="AF123" s="359"/>
      <c r="AG123" s="359"/>
      <c r="AH123" s="359"/>
    </row>
    <row r="124" spans="1:34" ht="12.5" thickBot="1" x14ac:dyDescent="0.4">
      <c r="A124" s="366"/>
      <c r="B124" s="366"/>
      <c r="C124" s="366"/>
      <c r="D124" s="366"/>
      <c r="E124" s="366"/>
      <c r="F124" s="366"/>
      <c r="G124" s="366"/>
      <c r="H124" s="366"/>
      <c r="I124" s="366"/>
      <c r="J124" s="366"/>
      <c r="K124" s="366"/>
      <c r="L124" s="366"/>
      <c r="M124" s="366"/>
      <c r="N124" s="366"/>
      <c r="O124" s="366"/>
      <c r="P124" s="366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  <c r="AA124" s="366"/>
      <c r="AB124" s="366"/>
      <c r="AC124" s="366"/>
      <c r="AD124" s="366"/>
      <c r="AE124" s="366"/>
      <c r="AF124" s="366"/>
      <c r="AG124" s="366"/>
      <c r="AH124" s="366"/>
    </row>
    <row r="125" spans="1:34" ht="24" thickTop="1" thickBot="1" x14ac:dyDescent="0.4">
      <c r="A125" s="39" t="s">
        <v>18</v>
      </c>
      <c r="B125" s="40" t="s">
        <v>13</v>
      </c>
      <c r="C125" s="41">
        <v>1</v>
      </c>
      <c r="D125" s="42">
        <v>2</v>
      </c>
      <c r="E125" s="42">
        <v>3</v>
      </c>
      <c r="F125" s="42">
        <v>4</v>
      </c>
      <c r="G125" s="42">
        <v>5</v>
      </c>
      <c r="H125" s="42">
        <v>6</v>
      </c>
      <c r="I125" s="42">
        <v>7</v>
      </c>
      <c r="J125" s="42">
        <v>8</v>
      </c>
      <c r="K125" s="42">
        <v>9</v>
      </c>
      <c r="L125" s="42">
        <v>10</v>
      </c>
      <c r="M125" s="42">
        <v>11</v>
      </c>
      <c r="N125" s="42">
        <v>12</v>
      </c>
      <c r="O125" s="42">
        <v>13</v>
      </c>
      <c r="P125" s="42">
        <v>14</v>
      </c>
      <c r="Q125" s="42">
        <v>15</v>
      </c>
      <c r="R125" s="42">
        <v>16</v>
      </c>
      <c r="S125" s="42">
        <v>17</v>
      </c>
      <c r="T125" s="42">
        <v>18</v>
      </c>
      <c r="U125" s="42">
        <v>19</v>
      </c>
      <c r="V125" s="42">
        <v>20</v>
      </c>
      <c r="W125" s="42">
        <v>21</v>
      </c>
      <c r="X125" s="42">
        <v>22</v>
      </c>
      <c r="Y125" s="42">
        <v>23</v>
      </c>
      <c r="Z125" s="42">
        <v>24</v>
      </c>
      <c r="AA125" s="42">
        <v>25</v>
      </c>
      <c r="AB125" s="42">
        <v>26</v>
      </c>
      <c r="AC125" s="42">
        <v>27</v>
      </c>
      <c r="AD125" s="42">
        <v>28</v>
      </c>
      <c r="AE125" s="42">
        <v>29</v>
      </c>
      <c r="AF125" s="42">
        <v>30</v>
      </c>
      <c r="AG125" s="43">
        <v>31</v>
      </c>
      <c r="AH125" s="44" t="s">
        <v>50</v>
      </c>
    </row>
    <row r="126" spans="1:34" ht="12.5" thickTop="1" x14ac:dyDescent="0.35">
      <c r="A126" s="118"/>
      <c r="B126" s="107">
        <v>0</v>
      </c>
      <c r="C126" s="108"/>
      <c r="D126" s="114"/>
      <c r="E126" s="203"/>
      <c r="F126" s="203"/>
      <c r="G126" s="114"/>
      <c r="H126" s="114"/>
      <c r="I126" s="114"/>
      <c r="J126" s="114"/>
      <c r="K126" s="114"/>
      <c r="L126" s="203"/>
      <c r="M126" s="203"/>
      <c r="N126" s="114"/>
      <c r="O126" s="114"/>
      <c r="P126" s="114"/>
      <c r="Q126" s="114"/>
      <c r="R126" s="114"/>
      <c r="S126" s="203"/>
      <c r="T126" s="203"/>
      <c r="U126" s="114"/>
      <c r="V126" s="114"/>
      <c r="W126" s="114"/>
      <c r="X126" s="114"/>
      <c r="Y126" s="114"/>
      <c r="Z126" s="203"/>
      <c r="AA126" s="203"/>
      <c r="AB126" s="203"/>
      <c r="AC126" s="114"/>
      <c r="AD126" s="114"/>
      <c r="AE126" s="114"/>
      <c r="AF126" s="114"/>
      <c r="AG126" s="210"/>
      <c r="AH126" s="29">
        <f>SUM(C126:AG126)</f>
        <v>0</v>
      </c>
    </row>
    <row r="127" spans="1:34" x14ac:dyDescent="0.35">
      <c r="A127" s="106"/>
      <c r="B127" s="109">
        <v>0</v>
      </c>
      <c r="C127" s="110"/>
      <c r="D127" s="115"/>
      <c r="E127" s="204"/>
      <c r="F127" s="204"/>
      <c r="G127" s="115"/>
      <c r="H127" s="115"/>
      <c r="I127" s="115"/>
      <c r="J127" s="115"/>
      <c r="K127" s="115"/>
      <c r="L127" s="204"/>
      <c r="M127" s="204"/>
      <c r="N127" s="115"/>
      <c r="O127" s="115"/>
      <c r="P127" s="115"/>
      <c r="Q127" s="115"/>
      <c r="R127" s="115"/>
      <c r="S127" s="204"/>
      <c r="T127" s="204"/>
      <c r="U127" s="115"/>
      <c r="V127" s="115"/>
      <c r="W127" s="115"/>
      <c r="X127" s="115"/>
      <c r="Y127" s="115"/>
      <c r="Z127" s="204"/>
      <c r="AA127" s="204"/>
      <c r="AB127" s="204"/>
      <c r="AC127" s="115"/>
      <c r="AD127" s="115"/>
      <c r="AE127" s="115"/>
      <c r="AF127" s="115"/>
      <c r="AG127" s="211"/>
      <c r="AH127" s="29">
        <f t="shared" ref="AH127:AH154" si="3">SUM(C127:AG127)</f>
        <v>0</v>
      </c>
    </row>
    <row r="128" spans="1:34" x14ac:dyDescent="0.35">
      <c r="A128" s="106"/>
      <c r="B128" s="109">
        <v>0</v>
      </c>
      <c r="C128" s="110"/>
      <c r="D128" s="115"/>
      <c r="E128" s="204"/>
      <c r="F128" s="204"/>
      <c r="G128" s="115"/>
      <c r="H128" s="115"/>
      <c r="I128" s="115"/>
      <c r="J128" s="115"/>
      <c r="K128" s="115"/>
      <c r="L128" s="204"/>
      <c r="M128" s="204"/>
      <c r="N128" s="115"/>
      <c r="O128" s="115"/>
      <c r="P128" s="115"/>
      <c r="Q128" s="115"/>
      <c r="R128" s="115"/>
      <c r="S128" s="204"/>
      <c r="T128" s="204"/>
      <c r="U128" s="115"/>
      <c r="V128" s="115"/>
      <c r="W128" s="115"/>
      <c r="X128" s="115"/>
      <c r="Y128" s="115"/>
      <c r="Z128" s="204"/>
      <c r="AA128" s="204"/>
      <c r="AB128" s="204"/>
      <c r="AC128" s="115"/>
      <c r="AD128" s="115"/>
      <c r="AE128" s="115"/>
      <c r="AF128" s="115"/>
      <c r="AG128" s="211"/>
      <c r="AH128" s="29">
        <f t="shared" si="3"/>
        <v>0</v>
      </c>
    </row>
    <row r="129" spans="1:34" x14ac:dyDescent="0.35">
      <c r="A129" s="106"/>
      <c r="B129" s="109">
        <v>0</v>
      </c>
      <c r="C129" s="110"/>
      <c r="D129" s="115"/>
      <c r="E129" s="204"/>
      <c r="F129" s="204"/>
      <c r="G129" s="115"/>
      <c r="H129" s="115"/>
      <c r="I129" s="115"/>
      <c r="J129" s="115"/>
      <c r="K129" s="115"/>
      <c r="L129" s="204"/>
      <c r="M129" s="204"/>
      <c r="N129" s="115"/>
      <c r="O129" s="115"/>
      <c r="P129" s="115"/>
      <c r="Q129" s="115"/>
      <c r="R129" s="115"/>
      <c r="S129" s="204"/>
      <c r="T129" s="204"/>
      <c r="U129" s="115"/>
      <c r="V129" s="115"/>
      <c r="W129" s="115"/>
      <c r="X129" s="115"/>
      <c r="Y129" s="115"/>
      <c r="Z129" s="204"/>
      <c r="AA129" s="204"/>
      <c r="AB129" s="204"/>
      <c r="AC129" s="115"/>
      <c r="AD129" s="115"/>
      <c r="AE129" s="115"/>
      <c r="AF129" s="115"/>
      <c r="AG129" s="211"/>
      <c r="AH129" s="29">
        <f t="shared" si="3"/>
        <v>0</v>
      </c>
    </row>
    <row r="130" spans="1:34" x14ac:dyDescent="0.35">
      <c r="A130" s="106"/>
      <c r="B130" s="109">
        <v>0</v>
      </c>
      <c r="C130" s="110"/>
      <c r="D130" s="115"/>
      <c r="E130" s="204"/>
      <c r="F130" s="204"/>
      <c r="G130" s="115"/>
      <c r="H130" s="115"/>
      <c r="I130" s="115"/>
      <c r="J130" s="115"/>
      <c r="K130" s="115"/>
      <c r="L130" s="204"/>
      <c r="M130" s="204"/>
      <c r="N130" s="115"/>
      <c r="O130" s="115"/>
      <c r="P130" s="115"/>
      <c r="Q130" s="115"/>
      <c r="R130" s="115"/>
      <c r="S130" s="204"/>
      <c r="T130" s="204"/>
      <c r="U130" s="115"/>
      <c r="V130" s="115"/>
      <c r="W130" s="115"/>
      <c r="X130" s="115"/>
      <c r="Y130" s="115"/>
      <c r="Z130" s="204"/>
      <c r="AA130" s="204"/>
      <c r="AB130" s="204"/>
      <c r="AC130" s="115"/>
      <c r="AD130" s="115"/>
      <c r="AE130" s="115"/>
      <c r="AF130" s="115"/>
      <c r="AG130" s="211"/>
      <c r="AH130" s="29">
        <f t="shared" si="3"/>
        <v>0</v>
      </c>
    </row>
    <row r="131" spans="1:34" x14ac:dyDescent="0.35">
      <c r="A131" s="106"/>
      <c r="B131" s="109">
        <v>0</v>
      </c>
      <c r="C131" s="110"/>
      <c r="D131" s="115"/>
      <c r="E131" s="204"/>
      <c r="F131" s="204"/>
      <c r="G131" s="115"/>
      <c r="H131" s="115"/>
      <c r="I131" s="115"/>
      <c r="J131" s="115"/>
      <c r="K131" s="115"/>
      <c r="L131" s="204"/>
      <c r="M131" s="204"/>
      <c r="N131" s="115"/>
      <c r="O131" s="115"/>
      <c r="P131" s="115"/>
      <c r="Q131" s="115"/>
      <c r="R131" s="115"/>
      <c r="S131" s="204"/>
      <c r="T131" s="204"/>
      <c r="U131" s="115"/>
      <c r="V131" s="115"/>
      <c r="W131" s="115"/>
      <c r="X131" s="115"/>
      <c r="Y131" s="115"/>
      <c r="Z131" s="204"/>
      <c r="AA131" s="204"/>
      <c r="AB131" s="204"/>
      <c r="AC131" s="115"/>
      <c r="AD131" s="115"/>
      <c r="AE131" s="115"/>
      <c r="AF131" s="115"/>
      <c r="AG131" s="211"/>
      <c r="AH131" s="29">
        <f t="shared" si="3"/>
        <v>0</v>
      </c>
    </row>
    <row r="132" spans="1:34" x14ac:dyDescent="0.35">
      <c r="A132" s="106"/>
      <c r="B132" s="109">
        <v>0</v>
      </c>
      <c r="C132" s="110"/>
      <c r="D132" s="115"/>
      <c r="E132" s="204"/>
      <c r="F132" s="204"/>
      <c r="G132" s="115"/>
      <c r="H132" s="115"/>
      <c r="I132" s="115"/>
      <c r="J132" s="115"/>
      <c r="K132" s="115"/>
      <c r="L132" s="204"/>
      <c r="M132" s="204"/>
      <c r="N132" s="115"/>
      <c r="O132" s="115"/>
      <c r="P132" s="115"/>
      <c r="Q132" s="115"/>
      <c r="R132" s="115"/>
      <c r="S132" s="204"/>
      <c r="T132" s="204"/>
      <c r="U132" s="115"/>
      <c r="V132" s="115"/>
      <c r="W132" s="115"/>
      <c r="X132" s="115"/>
      <c r="Y132" s="115"/>
      <c r="Z132" s="204"/>
      <c r="AA132" s="204"/>
      <c r="AB132" s="204"/>
      <c r="AC132" s="115"/>
      <c r="AD132" s="115"/>
      <c r="AE132" s="115"/>
      <c r="AF132" s="115"/>
      <c r="AG132" s="211"/>
      <c r="AH132" s="29">
        <f t="shared" si="3"/>
        <v>0</v>
      </c>
    </row>
    <row r="133" spans="1:34" x14ac:dyDescent="0.35">
      <c r="A133" s="106"/>
      <c r="B133" s="109">
        <v>0</v>
      </c>
      <c r="C133" s="110"/>
      <c r="D133" s="115"/>
      <c r="E133" s="204"/>
      <c r="F133" s="204"/>
      <c r="G133" s="115"/>
      <c r="H133" s="115"/>
      <c r="I133" s="115"/>
      <c r="J133" s="115"/>
      <c r="K133" s="115"/>
      <c r="L133" s="204"/>
      <c r="M133" s="204"/>
      <c r="N133" s="115"/>
      <c r="O133" s="115"/>
      <c r="P133" s="115"/>
      <c r="Q133" s="115"/>
      <c r="R133" s="115"/>
      <c r="S133" s="204"/>
      <c r="T133" s="204"/>
      <c r="U133" s="115"/>
      <c r="V133" s="115"/>
      <c r="W133" s="115"/>
      <c r="X133" s="115"/>
      <c r="Y133" s="115"/>
      <c r="Z133" s="204"/>
      <c r="AA133" s="204"/>
      <c r="AB133" s="204"/>
      <c r="AC133" s="115"/>
      <c r="AD133" s="115"/>
      <c r="AE133" s="115"/>
      <c r="AF133" s="115"/>
      <c r="AG133" s="211"/>
      <c r="AH133" s="29">
        <f t="shared" si="3"/>
        <v>0</v>
      </c>
    </row>
    <row r="134" spans="1:34" x14ac:dyDescent="0.35">
      <c r="A134" s="106"/>
      <c r="B134" s="109">
        <v>0</v>
      </c>
      <c r="C134" s="110"/>
      <c r="D134" s="115"/>
      <c r="E134" s="204"/>
      <c r="F134" s="204"/>
      <c r="G134" s="115"/>
      <c r="H134" s="115"/>
      <c r="I134" s="115"/>
      <c r="J134" s="115"/>
      <c r="K134" s="115"/>
      <c r="L134" s="204"/>
      <c r="M134" s="204"/>
      <c r="N134" s="115"/>
      <c r="O134" s="115"/>
      <c r="P134" s="115"/>
      <c r="Q134" s="115"/>
      <c r="R134" s="115"/>
      <c r="S134" s="204"/>
      <c r="T134" s="204"/>
      <c r="U134" s="115"/>
      <c r="V134" s="115"/>
      <c r="W134" s="115"/>
      <c r="X134" s="115"/>
      <c r="Y134" s="115"/>
      <c r="Z134" s="204"/>
      <c r="AA134" s="204"/>
      <c r="AB134" s="204"/>
      <c r="AC134" s="115"/>
      <c r="AD134" s="115"/>
      <c r="AE134" s="115"/>
      <c r="AF134" s="115"/>
      <c r="AG134" s="211"/>
      <c r="AH134" s="29">
        <f t="shared" si="3"/>
        <v>0</v>
      </c>
    </row>
    <row r="135" spans="1:34" x14ac:dyDescent="0.35">
      <c r="A135" s="106"/>
      <c r="B135" s="109">
        <v>0</v>
      </c>
      <c r="C135" s="110"/>
      <c r="D135" s="115"/>
      <c r="E135" s="204"/>
      <c r="F135" s="204"/>
      <c r="G135" s="115"/>
      <c r="H135" s="115"/>
      <c r="I135" s="115"/>
      <c r="J135" s="115"/>
      <c r="K135" s="115"/>
      <c r="L135" s="204"/>
      <c r="M135" s="204"/>
      <c r="N135" s="115"/>
      <c r="O135" s="115"/>
      <c r="P135" s="115"/>
      <c r="Q135" s="115"/>
      <c r="R135" s="115"/>
      <c r="S135" s="204"/>
      <c r="T135" s="204"/>
      <c r="U135" s="115"/>
      <c r="V135" s="115"/>
      <c r="W135" s="115"/>
      <c r="X135" s="115"/>
      <c r="Y135" s="115"/>
      <c r="Z135" s="204"/>
      <c r="AA135" s="204"/>
      <c r="AB135" s="204"/>
      <c r="AC135" s="115"/>
      <c r="AD135" s="115"/>
      <c r="AE135" s="115"/>
      <c r="AF135" s="115"/>
      <c r="AG135" s="211"/>
      <c r="AH135" s="29">
        <f t="shared" si="3"/>
        <v>0</v>
      </c>
    </row>
    <row r="136" spans="1:34" x14ac:dyDescent="0.35">
      <c r="A136" s="106"/>
      <c r="B136" s="109">
        <v>0</v>
      </c>
      <c r="C136" s="110"/>
      <c r="D136" s="115"/>
      <c r="E136" s="204"/>
      <c r="F136" s="204"/>
      <c r="G136" s="115"/>
      <c r="H136" s="115"/>
      <c r="I136" s="115"/>
      <c r="J136" s="115"/>
      <c r="K136" s="115"/>
      <c r="L136" s="204"/>
      <c r="M136" s="204"/>
      <c r="N136" s="115"/>
      <c r="O136" s="115"/>
      <c r="P136" s="115"/>
      <c r="Q136" s="115"/>
      <c r="R136" s="115"/>
      <c r="S136" s="204"/>
      <c r="T136" s="204"/>
      <c r="U136" s="115"/>
      <c r="V136" s="115"/>
      <c r="W136" s="115"/>
      <c r="X136" s="115"/>
      <c r="Y136" s="115"/>
      <c r="Z136" s="204"/>
      <c r="AA136" s="204"/>
      <c r="AB136" s="204"/>
      <c r="AC136" s="115"/>
      <c r="AD136" s="115"/>
      <c r="AE136" s="115"/>
      <c r="AF136" s="115"/>
      <c r="AG136" s="211"/>
      <c r="AH136" s="29">
        <f t="shared" si="3"/>
        <v>0</v>
      </c>
    </row>
    <row r="137" spans="1:34" x14ac:dyDescent="0.35">
      <c r="A137" s="106"/>
      <c r="B137" s="109">
        <v>0</v>
      </c>
      <c r="C137" s="110"/>
      <c r="D137" s="115"/>
      <c r="E137" s="204"/>
      <c r="F137" s="204"/>
      <c r="G137" s="115"/>
      <c r="H137" s="115"/>
      <c r="I137" s="115"/>
      <c r="J137" s="115"/>
      <c r="K137" s="115"/>
      <c r="L137" s="204"/>
      <c r="M137" s="204"/>
      <c r="N137" s="115"/>
      <c r="O137" s="115"/>
      <c r="P137" s="115"/>
      <c r="Q137" s="115"/>
      <c r="R137" s="115"/>
      <c r="S137" s="204"/>
      <c r="T137" s="204"/>
      <c r="U137" s="115"/>
      <c r="V137" s="115"/>
      <c r="W137" s="115"/>
      <c r="X137" s="115"/>
      <c r="Y137" s="115"/>
      <c r="Z137" s="204"/>
      <c r="AA137" s="204"/>
      <c r="AB137" s="204"/>
      <c r="AC137" s="115"/>
      <c r="AD137" s="115"/>
      <c r="AE137" s="115"/>
      <c r="AF137" s="115"/>
      <c r="AG137" s="211"/>
      <c r="AH137" s="29">
        <f t="shared" si="3"/>
        <v>0</v>
      </c>
    </row>
    <row r="138" spans="1:34" x14ac:dyDescent="0.35">
      <c r="A138" s="106"/>
      <c r="B138" s="109">
        <v>0</v>
      </c>
      <c r="C138" s="110"/>
      <c r="D138" s="115"/>
      <c r="E138" s="204"/>
      <c r="F138" s="204"/>
      <c r="G138" s="115"/>
      <c r="H138" s="115"/>
      <c r="I138" s="115"/>
      <c r="J138" s="115"/>
      <c r="K138" s="115"/>
      <c r="L138" s="204"/>
      <c r="M138" s="204"/>
      <c r="N138" s="115"/>
      <c r="O138" s="115"/>
      <c r="P138" s="115"/>
      <c r="Q138" s="115"/>
      <c r="R138" s="115"/>
      <c r="S138" s="204"/>
      <c r="T138" s="204"/>
      <c r="U138" s="115"/>
      <c r="V138" s="115"/>
      <c r="W138" s="115"/>
      <c r="X138" s="115"/>
      <c r="Y138" s="115"/>
      <c r="Z138" s="204"/>
      <c r="AA138" s="204"/>
      <c r="AB138" s="204"/>
      <c r="AC138" s="115"/>
      <c r="AD138" s="115"/>
      <c r="AE138" s="115"/>
      <c r="AF138" s="115"/>
      <c r="AG138" s="211"/>
      <c r="AH138" s="29">
        <f t="shared" si="3"/>
        <v>0</v>
      </c>
    </row>
    <row r="139" spans="1:34" x14ac:dyDescent="0.35">
      <c r="A139" s="106"/>
      <c r="B139" s="109">
        <v>0</v>
      </c>
      <c r="C139" s="110"/>
      <c r="D139" s="115"/>
      <c r="E139" s="204"/>
      <c r="F139" s="204"/>
      <c r="G139" s="115"/>
      <c r="H139" s="115"/>
      <c r="I139" s="115"/>
      <c r="J139" s="115"/>
      <c r="K139" s="115"/>
      <c r="L139" s="204"/>
      <c r="M139" s="204"/>
      <c r="N139" s="115"/>
      <c r="O139" s="115"/>
      <c r="P139" s="115"/>
      <c r="Q139" s="115"/>
      <c r="R139" s="115"/>
      <c r="S139" s="204"/>
      <c r="T139" s="204"/>
      <c r="U139" s="115"/>
      <c r="V139" s="115"/>
      <c r="W139" s="115"/>
      <c r="X139" s="115"/>
      <c r="Y139" s="115"/>
      <c r="Z139" s="204"/>
      <c r="AA139" s="204"/>
      <c r="AB139" s="204"/>
      <c r="AC139" s="115"/>
      <c r="AD139" s="115"/>
      <c r="AE139" s="115"/>
      <c r="AF139" s="115"/>
      <c r="AG139" s="211"/>
      <c r="AH139" s="29">
        <f t="shared" si="3"/>
        <v>0</v>
      </c>
    </row>
    <row r="140" spans="1:34" x14ac:dyDescent="0.35">
      <c r="A140" s="106"/>
      <c r="B140" s="109">
        <v>0</v>
      </c>
      <c r="C140" s="110"/>
      <c r="D140" s="115"/>
      <c r="E140" s="204"/>
      <c r="F140" s="204"/>
      <c r="G140" s="115"/>
      <c r="H140" s="115"/>
      <c r="I140" s="115"/>
      <c r="J140" s="115"/>
      <c r="K140" s="115"/>
      <c r="L140" s="204"/>
      <c r="M140" s="204"/>
      <c r="N140" s="115"/>
      <c r="O140" s="115"/>
      <c r="P140" s="115"/>
      <c r="Q140" s="115"/>
      <c r="R140" s="115"/>
      <c r="S140" s="204"/>
      <c r="T140" s="204"/>
      <c r="U140" s="115"/>
      <c r="V140" s="115"/>
      <c r="W140" s="115"/>
      <c r="X140" s="115"/>
      <c r="Y140" s="115"/>
      <c r="Z140" s="204"/>
      <c r="AA140" s="204"/>
      <c r="AB140" s="204"/>
      <c r="AC140" s="115"/>
      <c r="AD140" s="115"/>
      <c r="AE140" s="115"/>
      <c r="AF140" s="115"/>
      <c r="AG140" s="211"/>
      <c r="AH140" s="29">
        <f t="shared" si="3"/>
        <v>0</v>
      </c>
    </row>
    <row r="141" spans="1:34" x14ac:dyDescent="0.35">
      <c r="A141" s="106"/>
      <c r="B141" s="109">
        <v>0</v>
      </c>
      <c r="C141" s="110"/>
      <c r="D141" s="115"/>
      <c r="E141" s="204"/>
      <c r="F141" s="204"/>
      <c r="G141" s="115"/>
      <c r="H141" s="115"/>
      <c r="I141" s="115"/>
      <c r="J141" s="115"/>
      <c r="K141" s="115"/>
      <c r="L141" s="204"/>
      <c r="M141" s="204"/>
      <c r="N141" s="115"/>
      <c r="O141" s="115"/>
      <c r="P141" s="115"/>
      <c r="Q141" s="115"/>
      <c r="R141" s="115"/>
      <c r="S141" s="204"/>
      <c r="T141" s="204"/>
      <c r="U141" s="115"/>
      <c r="V141" s="115"/>
      <c r="W141" s="115"/>
      <c r="X141" s="115"/>
      <c r="Y141" s="115"/>
      <c r="Z141" s="204"/>
      <c r="AA141" s="204"/>
      <c r="AB141" s="204"/>
      <c r="AC141" s="115"/>
      <c r="AD141" s="115"/>
      <c r="AE141" s="115"/>
      <c r="AF141" s="115"/>
      <c r="AG141" s="211"/>
      <c r="AH141" s="29">
        <f t="shared" si="3"/>
        <v>0</v>
      </c>
    </row>
    <row r="142" spans="1:34" x14ac:dyDescent="0.35">
      <c r="A142" s="106"/>
      <c r="B142" s="109">
        <v>0</v>
      </c>
      <c r="C142" s="110"/>
      <c r="D142" s="115"/>
      <c r="E142" s="204"/>
      <c r="F142" s="204"/>
      <c r="G142" s="115"/>
      <c r="H142" s="115"/>
      <c r="I142" s="115"/>
      <c r="J142" s="115"/>
      <c r="K142" s="115"/>
      <c r="L142" s="204"/>
      <c r="M142" s="204"/>
      <c r="N142" s="115"/>
      <c r="O142" s="115"/>
      <c r="P142" s="115"/>
      <c r="Q142" s="115"/>
      <c r="R142" s="115"/>
      <c r="S142" s="204"/>
      <c r="T142" s="204"/>
      <c r="U142" s="115"/>
      <c r="V142" s="115"/>
      <c r="W142" s="115"/>
      <c r="X142" s="115"/>
      <c r="Y142" s="115"/>
      <c r="Z142" s="204"/>
      <c r="AA142" s="204"/>
      <c r="AB142" s="204"/>
      <c r="AC142" s="115"/>
      <c r="AD142" s="115"/>
      <c r="AE142" s="115"/>
      <c r="AF142" s="115"/>
      <c r="AG142" s="211"/>
      <c r="AH142" s="29">
        <f t="shared" si="3"/>
        <v>0</v>
      </c>
    </row>
    <row r="143" spans="1:34" x14ac:dyDescent="0.35">
      <c r="A143" s="106"/>
      <c r="B143" s="109">
        <v>0</v>
      </c>
      <c r="C143" s="110"/>
      <c r="D143" s="115"/>
      <c r="E143" s="204"/>
      <c r="F143" s="204"/>
      <c r="G143" s="115"/>
      <c r="H143" s="115"/>
      <c r="I143" s="115"/>
      <c r="J143" s="115"/>
      <c r="K143" s="115"/>
      <c r="L143" s="204"/>
      <c r="M143" s="204"/>
      <c r="N143" s="115"/>
      <c r="O143" s="115"/>
      <c r="P143" s="115"/>
      <c r="Q143" s="115"/>
      <c r="R143" s="115"/>
      <c r="S143" s="204"/>
      <c r="T143" s="204"/>
      <c r="U143" s="115"/>
      <c r="V143" s="115"/>
      <c r="W143" s="115"/>
      <c r="X143" s="115"/>
      <c r="Y143" s="115"/>
      <c r="Z143" s="204"/>
      <c r="AA143" s="204"/>
      <c r="AB143" s="204"/>
      <c r="AC143" s="115"/>
      <c r="AD143" s="115"/>
      <c r="AE143" s="115"/>
      <c r="AF143" s="115"/>
      <c r="AG143" s="211"/>
      <c r="AH143" s="29">
        <f t="shared" si="3"/>
        <v>0</v>
      </c>
    </row>
    <row r="144" spans="1:34" x14ac:dyDescent="0.35">
      <c r="A144" s="106"/>
      <c r="B144" s="109">
        <v>0</v>
      </c>
      <c r="C144" s="110"/>
      <c r="D144" s="115"/>
      <c r="E144" s="204"/>
      <c r="F144" s="204"/>
      <c r="G144" s="115"/>
      <c r="H144" s="115"/>
      <c r="I144" s="115"/>
      <c r="J144" s="115"/>
      <c r="K144" s="115"/>
      <c r="L144" s="204"/>
      <c r="M144" s="204"/>
      <c r="N144" s="115"/>
      <c r="O144" s="115"/>
      <c r="P144" s="115"/>
      <c r="Q144" s="115"/>
      <c r="R144" s="115"/>
      <c r="S144" s="204"/>
      <c r="T144" s="204"/>
      <c r="U144" s="115"/>
      <c r="V144" s="115"/>
      <c r="W144" s="115"/>
      <c r="X144" s="115"/>
      <c r="Y144" s="115"/>
      <c r="Z144" s="204"/>
      <c r="AA144" s="204"/>
      <c r="AB144" s="204"/>
      <c r="AC144" s="115"/>
      <c r="AD144" s="115"/>
      <c r="AE144" s="115"/>
      <c r="AF144" s="115"/>
      <c r="AG144" s="211"/>
      <c r="AH144" s="29">
        <f t="shared" si="3"/>
        <v>0</v>
      </c>
    </row>
    <row r="145" spans="1:34" x14ac:dyDescent="0.35">
      <c r="A145" s="106"/>
      <c r="B145" s="109">
        <v>0</v>
      </c>
      <c r="C145" s="110"/>
      <c r="D145" s="115"/>
      <c r="E145" s="204"/>
      <c r="F145" s="204"/>
      <c r="G145" s="115"/>
      <c r="H145" s="115"/>
      <c r="I145" s="115"/>
      <c r="J145" s="115"/>
      <c r="K145" s="115"/>
      <c r="L145" s="204"/>
      <c r="M145" s="204"/>
      <c r="N145" s="115"/>
      <c r="O145" s="115"/>
      <c r="P145" s="115"/>
      <c r="Q145" s="115"/>
      <c r="R145" s="115"/>
      <c r="S145" s="204"/>
      <c r="T145" s="204"/>
      <c r="U145" s="115"/>
      <c r="V145" s="115"/>
      <c r="W145" s="115"/>
      <c r="X145" s="115"/>
      <c r="Y145" s="115"/>
      <c r="Z145" s="204"/>
      <c r="AA145" s="204"/>
      <c r="AB145" s="204"/>
      <c r="AC145" s="115"/>
      <c r="AD145" s="115"/>
      <c r="AE145" s="115"/>
      <c r="AF145" s="115"/>
      <c r="AG145" s="211"/>
      <c r="AH145" s="29">
        <f t="shared" si="3"/>
        <v>0</v>
      </c>
    </row>
    <row r="146" spans="1:34" x14ac:dyDescent="0.35">
      <c r="A146" s="106"/>
      <c r="B146" s="109">
        <v>0</v>
      </c>
      <c r="C146" s="110"/>
      <c r="D146" s="115"/>
      <c r="E146" s="204"/>
      <c r="F146" s="204"/>
      <c r="G146" s="115"/>
      <c r="H146" s="115"/>
      <c r="I146" s="115"/>
      <c r="J146" s="115"/>
      <c r="K146" s="115"/>
      <c r="L146" s="204"/>
      <c r="M146" s="204"/>
      <c r="N146" s="115"/>
      <c r="O146" s="115"/>
      <c r="P146" s="115"/>
      <c r="Q146" s="115"/>
      <c r="R146" s="115"/>
      <c r="S146" s="204"/>
      <c r="T146" s="204"/>
      <c r="U146" s="115"/>
      <c r="V146" s="115"/>
      <c r="W146" s="115"/>
      <c r="X146" s="115"/>
      <c r="Y146" s="115"/>
      <c r="Z146" s="204"/>
      <c r="AA146" s="204"/>
      <c r="AB146" s="204"/>
      <c r="AC146" s="115"/>
      <c r="AD146" s="115"/>
      <c r="AE146" s="115"/>
      <c r="AF146" s="115"/>
      <c r="AG146" s="211"/>
      <c r="AH146" s="29">
        <f t="shared" si="3"/>
        <v>0</v>
      </c>
    </row>
    <row r="147" spans="1:34" x14ac:dyDescent="0.35">
      <c r="A147" s="106"/>
      <c r="B147" s="109">
        <v>0</v>
      </c>
      <c r="C147" s="110"/>
      <c r="D147" s="115"/>
      <c r="E147" s="204"/>
      <c r="F147" s="204"/>
      <c r="G147" s="115"/>
      <c r="H147" s="115"/>
      <c r="I147" s="115"/>
      <c r="J147" s="115"/>
      <c r="K147" s="115"/>
      <c r="L147" s="204"/>
      <c r="M147" s="204"/>
      <c r="N147" s="115"/>
      <c r="O147" s="115"/>
      <c r="P147" s="115"/>
      <c r="Q147" s="115"/>
      <c r="R147" s="115"/>
      <c r="S147" s="204"/>
      <c r="T147" s="204"/>
      <c r="U147" s="115"/>
      <c r="V147" s="115"/>
      <c r="W147" s="115"/>
      <c r="X147" s="115"/>
      <c r="Y147" s="115"/>
      <c r="Z147" s="204"/>
      <c r="AA147" s="204"/>
      <c r="AB147" s="204"/>
      <c r="AC147" s="115"/>
      <c r="AD147" s="115"/>
      <c r="AE147" s="115"/>
      <c r="AF147" s="115"/>
      <c r="AG147" s="211"/>
      <c r="AH147" s="29">
        <f t="shared" si="3"/>
        <v>0</v>
      </c>
    </row>
    <row r="148" spans="1:34" x14ac:dyDescent="0.35">
      <c r="A148" s="106"/>
      <c r="B148" s="109">
        <v>0</v>
      </c>
      <c r="C148" s="110"/>
      <c r="D148" s="115"/>
      <c r="E148" s="204"/>
      <c r="F148" s="204"/>
      <c r="G148" s="115"/>
      <c r="H148" s="115"/>
      <c r="I148" s="115"/>
      <c r="J148" s="115"/>
      <c r="K148" s="115"/>
      <c r="L148" s="204"/>
      <c r="M148" s="204"/>
      <c r="N148" s="115"/>
      <c r="O148" s="115"/>
      <c r="P148" s="115"/>
      <c r="Q148" s="115"/>
      <c r="R148" s="115"/>
      <c r="S148" s="204"/>
      <c r="T148" s="204"/>
      <c r="U148" s="115"/>
      <c r="V148" s="115"/>
      <c r="W148" s="115"/>
      <c r="X148" s="115"/>
      <c r="Y148" s="115"/>
      <c r="Z148" s="204"/>
      <c r="AA148" s="204"/>
      <c r="AB148" s="204"/>
      <c r="AC148" s="115"/>
      <c r="AD148" s="115"/>
      <c r="AE148" s="115"/>
      <c r="AF148" s="115"/>
      <c r="AG148" s="211"/>
      <c r="AH148" s="29">
        <f t="shared" si="3"/>
        <v>0</v>
      </c>
    </row>
    <row r="149" spans="1:34" x14ac:dyDescent="0.35">
      <c r="A149" s="106"/>
      <c r="B149" s="109">
        <v>0</v>
      </c>
      <c r="C149" s="110"/>
      <c r="D149" s="115"/>
      <c r="E149" s="204"/>
      <c r="F149" s="204"/>
      <c r="G149" s="115"/>
      <c r="H149" s="115"/>
      <c r="I149" s="115"/>
      <c r="J149" s="115"/>
      <c r="K149" s="115"/>
      <c r="L149" s="204"/>
      <c r="M149" s="204"/>
      <c r="N149" s="115"/>
      <c r="O149" s="115"/>
      <c r="P149" s="115"/>
      <c r="Q149" s="115"/>
      <c r="R149" s="115"/>
      <c r="S149" s="204"/>
      <c r="T149" s="204"/>
      <c r="U149" s="115"/>
      <c r="V149" s="115"/>
      <c r="W149" s="115"/>
      <c r="X149" s="115"/>
      <c r="Y149" s="115"/>
      <c r="Z149" s="204"/>
      <c r="AA149" s="204"/>
      <c r="AB149" s="204"/>
      <c r="AC149" s="115"/>
      <c r="AD149" s="115"/>
      <c r="AE149" s="115"/>
      <c r="AF149" s="115"/>
      <c r="AG149" s="211"/>
      <c r="AH149" s="29">
        <f t="shared" si="3"/>
        <v>0</v>
      </c>
    </row>
    <row r="150" spans="1:34" x14ac:dyDescent="0.35">
      <c r="A150" s="106"/>
      <c r="B150" s="109">
        <v>0</v>
      </c>
      <c r="C150" s="110"/>
      <c r="D150" s="115"/>
      <c r="E150" s="204"/>
      <c r="F150" s="204"/>
      <c r="G150" s="115"/>
      <c r="H150" s="115"/>
      <c r="I150" s="115"/>
      <c r="J150" s="115"/>
      <c r="K150" s="115"/>
      <c r="L150" s="204"/>
      <c r="M150" s="204"/>
      <c r="N150" s="115"/>
      <c r="O150" s="115"/>
      <c r="P150" s="115"/>
      <c r="Q150" s="115"/>
      <c r="R150" s="115"/>
      <c r="S150" s="204"/>
      <c r="T150" s="204"/>
      <c r="U150" s="115"/>
      <c r="V150" s="115"/>
      <c r="W150" s="115"/>
      <c r="X150" s="115"/>
      <c r="Y150" s="115"/>
      <c r="Z150" s="204"/>
      <c r="AA150" s="204"/>
      <c r="AB150" s="204"/>
      <c r="AC150" s="115"/>
      <c r="AD150" s="115"/>
      <c r="AE150" s="115"/>
      <c r="AF150" s="115"/>
      <c r="AG150" s="211"/>
      <c r="AH150" s="29">
        <f t="shared" si="3"/>
        <v>0</v>
      </c>
    </row>
    <row r="151" spans="1:34" x14ac:dyDescent="0.35">
      <c r="A151" s="106"/>
      <c r="B151" s="109">
        <v>0</v>
      </c>
      <c r="C151" s="110"/>
      <c r="D151" s="115"/>
      <c r="E151" s="204"/>
      <c r="F151" s="204"/>
      <c r="G151" s="115"/>
      <c r="H151" s="115"/>
      <c r="I151" s="115"/>
      <c r="J151" s="115"/>
      <c r="K151" s="115"/>
      <c r="L151" s="204"/>
      <c r="M151" s="204"/>
      <c r="N151" s="115"/>
      <c r="O151" s="115"/>
      <c r="P151" s="115"/>
      <c r="Q151" s="115"/>
      <c r="R151" s="115"/>
      <c r="S151" s="204"/>
      <c r="T151" s="204"/>
      <c r="U151" s="115"/>
      <c r="V151" s="115"/>
      <c r="W151" s="115"/>
      <c r="X151" s="115"/>
      <c r="Y151" s="115"/>
      <c r="Z151" s="204"/>
      <c r="AA151" s="204"/>
      <c r="AB151" s="204"/>
      <c r="AC151" s="115"/>
      <c r="AD151" s="115"/>
      <c r="AE151" s="115"/>
      <c r="AF151" s="115"/>
      <c r="AG151" s="211"/>
      <c r="AH151" s="29">
        <f t="shared" si="3"/>
        <v>0</v>
      </c>
    </row>
    <row r="152" spans="1:34" x14ac:dyDescent="0.35">
      <c r="A152" s="106"/>
      <c r="B152" s="109">
        <v>0</v>
      </c>
      <c r="C152" s="110"/>
      <c r="D152" s="115"/>
      <c r="E152" s="204"/>
      <c r="F152" s="204"/>
      <c r="G152" s="115"/>
      <c r="H152" s="115"/>
      <c r="I152" s="115"/>
      <c r="J152" s="115"/>
      <c r="K152" s="115"/>
      <c r="L152" s="204"/>
      <c r="M152" s="204"/>
      <c r="N152" s="115"/>
      <c r="O152" s="115"/>
      <c r="P152" s="115"/>
      <c r="Q152" s="115"/>
      <c r="R152" s="115"/>
      <c r="S152" s="204"/>
      <c r="T152" s="204"/>
      <c r="U152" s="115"/>
      <c r="V152" s="115"/>
      <c r="W152" s="115"/>
      <c r="X152" s="115"/>
      <c r="Y152" s="115"/>
      <c r="Z152" s="204"/>
      <c r="AA152" s="204"/>
      <c r="AB152" s="204"/>
      <c r="AC152" s="115"/>
      <c r="AD152" s="115"/>
      <c r="AE152" s="115"/>
      <c r="AF152" s="115"/>
      <c r="AG152" s="211"/>
      <c r="AH152" s="29">
        <f t="shared" si="3"/>
        <v>0</v>
      </c>
    </row>
    <row r="153" spans="1:34" x14ac:dyDescent="0.35">
      <c r="A153" s="106"/>
      <c r="B153" s="109">
        <v>0</v>
      </c>
      <c r="C153" s="110"/>
      <c r="D153" s="115"/>
      <c r="E153" s="204"/>
      <c r="F153" s="204"/>
      <c r="G153" s="115"/>
      <c r="H153" s="115"/>
      <c r="I153" s="115"/>
      <c r="J153" s="115"/>
      <c r="K153" s="115"/>
      <c r="L153" s="204"/>
      <c r="M153" s="204"/>
      <c r="N153" s="115"/>
      <c r="O153" s="115"/>
      <c r="P153" s="115"/>
      <c r="Q153" s="115"/>
      <c r="R153" s="115"/>
      <c r="S153" s="204"/>
      <c r="T153" s="204"/>
      <c r="U153" s="115"/>
      <c r="V153" s="115"/>
      <c r="W153" s="115"/>
      <c r="X153" s="115"/>
      <c r="Y153" s="115"/>
      <c r="Z153" s="204"/>
      <c r="AA153" s="204"/>
      <c r="AB153" s="204"/>
      <c r="AC153" s="115"/>
      <c r="AD153" s="115"/>
      <c r="AE153" s="115"/>
      <c r="AF153" s="115"/>
      <c r="AG153" s="211"/>
      <c r="AH153" s="29">
        <f t="shared" si="3"/>
        <v>0</v>
      </c>
    </row>
    <row r="154" spans="1:34" ht="12.5" thickBot="1" x14ac:dyDescent="0.4">
      <c r="A154" s="106"/>
      <c r="B154" s="109">
        <v>0</v>
      </c>
      <c r="C154" s="113"/>
      <c r="D154" s="116"/>
      <c r="E154" s="205"/>
      <c r="F154" s="205"/>
      <c r="G154" s="116"/>
      <c r="H154" s="116"/>
      <c r="I154" s="116"/>
      <c r="J154" s="116"/>
      <c r="K154" s="116"/>
      <c r="L154" s="205"/>
      <c r="M154" s="205"/>
      <c r="N154" s="116"/>
      <c r="O154" s="116"/>
      <c r="P154" s="116"/>
      <c r="Q154" s="116"/>
      <c r="R154" s="116"/>
      <c r="S154" s="205"/>
      <c r="T154" s="205"/>
      <c r="U154" s="116"/>
      <c r="V154" s="116"/>
      <c r="W154" s="116"/>
      <c r="X154" s="116"/>
      <c r="Y154" s="116"/>
      <c r="Z154" s="205"/>
      <c r="AA154" s="205"/>
      <c r="AB154" s="205"/>
      <c r="AC154" s="117"/>
      <c r="AD154" s="117"/>
      <c r="AE154" s="117"/>
      <c r="AF154" s="117"/>
      <c r="AG154" s="212"/>
      <c r="AH154" s="30">
        <f t="shared" si="3"/>
        <v>0</v>
      </c>
    </row>
    <row r="155" spans="1:34" ht="13" thickTop="1" thickBot="1" x14ac:dyDescent="0.4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369" t="s">
        <v>58</v>
      </c>
      <c r="AD155" s="369"/>
      <c r="AE155" s="369"/>
      <c r="AF155" s="369"/>
      <c r="AG155" s="369"/>
      <c r="AH155" s="45">
        <f>SUM(AH126:AH154)</f>
        <v>0</v>
      </c>
    </row>
    <row r="156" spans="1:34" ht="12.5" thickTop="1" x14ac:dyDescent="0.35">
      <c r="A156" s="357" t="s">
        <v>52</v>
      </c>
      <c r="B156" s="357"/>
      <c r="C156" s="357"/>
      <c r="D156" s="357"/>
      <c r="E156" s="357"/>
      <c r="F156" s="357"/>
      <c r="G156" s="357"/>
      <c r="H156" s="357"/>
      <c r="I156" s="357"/>
      <c r="J156" s="357"/>
      <c r="K156" s="357"/>
      <c r="L156" s="357"/>
      <c r="M156" s="357"/>
      <c r="N156" s="358"/>
      <c r="O156" s="358"/>
      <c r="P156" s="358"/>
      <c r="Q156" s="358"/>
      <c r="R156" s="358"/>
      <c r="S156" s="358"/>
      <c r="T156" s="358"/>
      <c r="U156" s="358"/>
      <c r="V156" s="358"/>
      <c r="W156" s="358"/>
      <c r="X156" s="358"/>
      <c r="Y156" s="358"/>
      <c r="Z156" s="358"/>
      <c r="AA156" s="357" t="s">
        <v>55</v>
      </c>
      <c r="AB156" s="358"/>
      <c r="AC156" s="358"/>
      <c r="AD156" s="358"/>
      <c r="AE156" s="358"/>
      <c r="AF156" s="358"/>
      <c r="AG156" s="358"/>
      <c r="AH156" s="358"/>
    </row>
    <row r="157" spans="1:34" x14ac:dyDescent="0.35">
      <c r="A157" s="357" t="s">
        <v>51</v>
      </c>
      <c r="B157" s="357"/>
      <c r="C157" s="357"/>
      <c r="D157" s="357"/>
      <c r="E157" s="357"/>
      <c r="F157" s="357"/>
      <c r="G157" s="357"/>
      <c r="H157" s="357"/>
      <c r="I157" s="357"/>
      <c r="J157" s="357"/>
      <c r="K157" s="357"/>
      <c r="L157" s="357"/>
      <c r="M157" s="357"/>
      <c r="N157" s="357" t="s">
        <v>54</v>
      </c>
      <c r="O157" s="357"/>
      <c r="P157" s="357"/>
      <c r="Q157" s="357"/>
      <c r="R157" s="357"/>
      <c r="S157" s="357"/>
      <c r="T157" s="357"/>
      <c r="U157" s="357"/>
      <c r="V157" s="357"/>
      <c r="W157" s="357"/>
      <c r="X157" s="357"/>
      <c r="Y157" s="357"/>
      <c r="Z157" s="357"/>
      <c r="AA157" s="357" t="s">
        <v>53</v>
      </c>
      <c r="AB157" s="357"/>
      <c r="AC157" s="357"/>
      <c r="AD157" s="357"/>
      <c r="AE157" s="357"/>
      <c r="AF157" s="357"/>
      <c r="AG157" s="357"/>
      <c r="AH157" s="357"/>
    </row>
    <row r="158" spans="1:34" x14ac:dyDescent="0.35">
      <c r="A158" s="357"/>
      <c r="B158" s="357"/>
      <c r="C158" s="357"/>
      <c r="D158" s="357"/>
      <c r="E158" s="357"/>
      <c r="F158" s="357"/>
      <c r="G158" s="357"/>
      <c r="H158" s="357"/>
      <c r="I158" s="357"/>
      <c r="J158" s="357"/>
      <c r="K158" s="357"/>
      <c r="L158" s="357"/>
      <c r="M158" s="357"/>
      <c r="N158" s="357"/>
      <c r="O158" s="357"/>
      <c r="P158" s="357"/>
      <c r="Q158" s="357"/>
      <c r="R158" s="357"/>
      <c r="S158" s="357"/>
      <c r="T158" s="357"/>
      <c r="U158" s="357"/>
      <c r="V158" s="357"/>
      <c r="W158" s="357"/>
      <c r="X158" s="357"/>
      <c r="Y158" s="357"/>
      <c r="Z158" s="357"/>
      <c r="AA158" s="357"/>
      <c r="AB158" s="357"/>
      <c r="AC158" s="357"/>
      <c r="AD158" s="357"/>
      <c r="AE158" s="357"/>
      <c r="AF158" s="357"/>
      <c r="AG158" s="357"/>
      <c r="AH158" s="357"/>
    </row>
    <row r="159" spans="1:34" x14ac:dyDescent="0.35">
      <c r="A159" s="357" t="s">
        <v>229</v>
      </c>
      <c r="B159" s="357"/>
      <c r="C159" s="357"/>
      <c r="D159" s="357"/>
      <c r="E159" s="357"/>
      <c r="F159" s="357"/>
      <c r="G159" s="357"/>
      <c r="H159" s="357"/>
      <c r="I159" s="357"/>
      <c r="J159" s="357"/>
      <c r="K159" s="357"/>
      <c r="L159" s="357"/>
      <c r="M159" s="357"/>
      <c r="N159" s="357"/>
      <c r="O159" s="357"/>
      <c r="P159" s="357"/>
      <c r="Q159" s="357"/>
      <c r="R159" s="357"/>
      <c r="S159" s="357"/>
      <c r="T159" s="357"/>
      <c r="U159" s="357"/>
      <c r="V159" s="357"/>
      <c r="W159" s="357"/>
      <c r="X159" s="357"/>
      <c r="Y159" s="357"/>
      <c r="Z159" s="357"/>
      <c r="AA159" s="357"/>
      <c r="AB159" s="357"/>
      <c r="AC159" s="357"/>
      <c r="AD159" s="357"/>
      <c r="AE159" s="357"/>
      <c r="AF159" s="357"/>
      <c r="AG159" s="357"/>
      <c r="AH159" s="357"/>
    </row>
    <row r="160" spans="1:34" x14ac:dyDescent="0.35">
      <c r="A160" s="357" t="s">
        <v>51</v>
      </c>
      <c r="B160" s="357"/>
      <c r="C160" s="357"/>
      <c r="D160" s="357"/>
      <c r="E160" s="357"/>
      <c r="F160" s="357"/>
      <c r="G160" s="357"/>
      <c r="H160" s="357"/>
      <c r="I160" s="357"/>
      <c r="J160" s="357"/>
      <c r="K160" s="357"/>
      <c r="L160" s="357"/>
      <c r="M160" s="357"/>
      <c r="N160" s="357" t="s">
        <v>54</v>
      </c>
      <c r="O160" s="357"/>
      <c r="P160" s="357"/>
      <c r="Q160" s="357"/>
      <c r="R160" s="357"/>
      <c r="S160" s="357"/>
      <c r="T160" s="357"/>
      <c r="U160" s="357"/>
      <c r="V160" s="357"/>
      <c r="W160" s="357"/>
      <c r="X160" s="357"/>
      <c r="Y160" s="357"/>
      <c r="Z160" s="357"/>
      <c r="AA160" s="357" t="s">
        <v>2</v>
      </c>
      <c r="AB160" s="357"/>
      <c r="AC160" s="357"/>
      <c r="AD160" s="357"/>
      <c r="AE160" s="357"/>
      <c r="AF160" s="357"/>
      <c r="AG160" s="357"/>
      <c r="AH160" s="357"/>
    </row>
    <row r="161" spans="1:34" x14ac:dyDescent="0.35">
      <c r="A161" s="359" t="str">
        <f>'Súhrnný výkaz 4Q 2022'!A1:D1</f>
        <v xml:space="preserve">Prijímateľ finančného príspevku: </v>
      </c>
      <c r="B161" s="359"/>
      <c r="C161" s="359"/>
      <c r="D161" s="359"/>
      <c r="E161" s="359"/>
      <c r="F161" s="359"/>
      <c r="G161" s="359"/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359"/>
      <c r="X161" s="359"/>
      <c r="Y161" s="359"/>
      <c r="Z161" s="359"/>
      <c r="AA161" s="359"/>
      <c r="AB161" s="359"/>
      <c r="AC161" s="359"/>
      <c r="AD161" s="359"/>
      <c r="AE161" s="359"/>
      <c r="AF161" s="359"/>
      <c r="AG161" s="359"/>
      <c r="AH161" s="359"/>
    </row>
    <row r="162" spans="1:34" x14ac:dyDescent="0.35">
      <c r="A162" s="359" t="str">
        <f>'Súhrnný výkaz 4Q 2022'!A2:D2</f>
        <v xml:space="preserve">IČO: </v>
      </c>
      <c r="B162" s="359"/>
      <c r="C162" s="359"/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359"/>
      <c r="X162" s="359"/>
      <c r="Y162" s="359"/>
      <c r="Z162" s="359"/>
      <c r="AA162" s="359"/>
      <c r="AB162" s="359"/>
      <c r="AC162" s="359"/>
      <c r="AD162" s="359"/>
      <c r="AE162" s="359"/>
      <c r="AF162" s="359"/>
      <c r="AG162" s="359"/>
      <c r="AH162" s="359"/>
    </row>
    <row r="163" spans="1:34" x14ac:dyDescent="0.35">
      <c r="A163" s="359" t="str">
        <f>'Súhrnný výkaz 4Q 2022'!A3:D3</f>
        <v xml:space="preserve">Číslo zmluvy o poskytnutí finančného príspevku: </v>
      </c>
      <c r="B163" s="359"/>
      <c r="C163" s="359"/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59"/>
      <c r="X163" s="359"/>
      <c r="Y163" s="359"/>
      <c r="Z163" s="359"/>
      <c r="AA163" s="359"/>
      <c r="AB163" s="359"/>
      <c r="AC163" s="359"/>
      <c r="AD163" s="359"/>
      <c r="AE163" s="359"/>
      <c r="AF163" s="359"/>
      <c r="AG163" s="359"/>
      <c r="AH163" s="359"/>
    </row>
    <row r="164" spans="1:34" x14ac:dyDescent="0.35">
      <c r="A164" s="359" t="str">
        <f>'Súhrnný výkaz 4Q 2022'!A4:D4</f>
        <v xml:space="preserve">Názov a adresa zariadenia sociálnej služby: </v>
      </c>
      <c r="B164" s="359"/>
      <c r="C164" s="359"/>
      <c r="D164" s="359"/>
      <c r="E164" s="359"/>
      <c r="F164" s="359"/>
      <c r="G164" s="359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359"/>
      <c r="V164" s="359"/>
      <c r="W164" s="359"/>
      <c r="X164" s="359"/>
      <c r="Y164" s="359"/>
      <c r="Z164" s="359"/>
      <c r="AA164" s="359"/>
      <c r="AB164" s="359"/>
      <c r="AC164" s="359"/>
      <c r="AD164" s="359"/>
      <c r="AE164" s="359"/>
      <c r="AF164" s="359"/>
      <c r="AG164" s="359"/>
      <c r="AH164" s="359"/>
    </row>
    <row r="165" spans="1:34" x14ac:dyDescent="0.35">
      <c r="A165" s="359" t="str">
        <f>'Súhrnný výkaz 4Q 2022'!A5:D5</f>
        <v xml:space="preserve">Druh sociálnej služby (napr. denný stacionár a pod.): </v>
      </c>
      <c r="B165" s="359"/>
      <c r="C165" s="359"/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359"/>
      <c r="V165" s="359"/>
      <c r="W165" s="359"/>
      <c r="X165" s="359"/>
      <c r="Y165" s="359"/>
      <c r="Z165" s="359"/>
      <c r="AA165" s="359"/>
      <c r="AB165" s="359"/>
      <c r="AC165" s="359"/>
      <c r="AD165" s="359"/>
      <c r="AE165" s="359"/>
      <c r="AF165" s="359"/>
      <c r="AG165" s="359"/>
      <c r="AH165" s="359"/>
    </row>
    <row r="166" spans="1:34" ht="12.5" thickBot="1" x14ac:dyDescent="0.4">
      <c r="A166" s="366"/>
      <c r="B166" s="366"/>
      <c r="C166" s="366"/>
      <c r="D166" s="366"/>
      <c r="E166" s="366"/>
      <c r="F166" s="366"/>
      <c r="G166" s="366"/>
      <c r="H166" s="366"/>
      <c r="I166" s="366"/>
      <c r="J166" s="366"/>
      <c r="K166" s="366"/>
      <c r="L166" s="366"/>
      <c r="M166" s="366"/>
      <c r="N166" s="366"/>
      <c r="O166" s="366"/>
      <c r="P166" s="366"/>
      <c r="Q166" s="366"/>
      <c r="R166" s="366"/>
      <c r="S166" s="366"/>
      <c r="T166" s="366"/>
      <c r="U166" s="366"/>
      <c r="V166" s="366"/>
      <c r="W166" s="366"/>
      <c r="X166" s="366"/>
      <c r="Y166" s="366"/>
      <c r="Z166" s="366"/>
      <c r="AA166" s="366"/>
      <c r="AB166" s="366"/>
      <c r="AC166" s="366"/>
      <c r="AD166" s="366"/>
      <c r="AE166" s="366"/>
      <c r="AF166" s="366"/>
      <c r="AG166" s="366"/>
      <c r="AH166" s="366"/>
    </row>
    <row r="167" spans="1:34" ht="24" thickTop="1" thickBot="1" x14ac:dyDescent="0.4">
      <c r="A167" s="39" t="s">
        <v>18</v>
      </c>
      <c r="B167" s="40" t="s">
        <v>13</v>
      </c>
      <c r="C167" s="41">
        <v>1</v>
      </c>
      <c r="D167" s="42">
        <v>2</v>
      </c>
      <c r="E167" s="42">
        <v>3</v>
      </c>
      <c r="F167" s="42">
        <v>4</v>
      </c>
      <c r="G167" s="42">
        <v>5</v>
      </c>
      <c r="H167" s="42">
        <v>6</v>
      </c>
      <c r="I167" s="42">
        <v>7</v>
      </c>
      <c r="J167" s="42">
        <v>8</v>
      </c>
      <c r="K167" s="42">
        <v>9</v>
      </c>
      <c r="L167" s="42">
        <v>10</v>
      </c>
      <c r="M167" s="42">
        <v>11</v>
      </c>
      <c r="N167" s="42">
        <v>12</v>
      </c>
      <c r="O167" s="42">
        <v>13</v>
      </c>
      <c r="P167" s="42">
        <v>14</v>
      </c>
      <c r="Q167" s="42">
        <v>15</v>
      </c>
      <c r="R167" s="42">
        <v>16</v>
      </c>
      <c r="S167" s="42">
        <v>17</v>
      </c>
      <c r="T167" s="42">
        <v>18</v>
      </c>
      <c r="U167" s="42">
        <v>19</v>
      </c>
      <c r="V167" s="42">
        <v>20</v>
      </c>
      <c r="W167" s="42">
        <v>21</v>
      </c>
      <c r="X167" s="42">
        <v>22</v>
      </c>
      <c r="Y167" s="42">
        <v>23</v>
      </c>
      <c r="Z167" s="42">
        <v>24</v>
      </c>
      <c r="AA167" s="42">
        <v>25</v>
      </c>
      <c r="AB167" s="42">
        <v>26</v>
      </c>
      <c r="AC167" s="42">
        <v>27</v>
      </c>
      <c r="AD167" s="42">
        <v>28</v>
      </c>
      <c r="AE167" s="42">
        <v>29</v>
      </c>
      <c r="AF167" s="42">
        <v>30</v>
      </c>
      <c r="AG167" s="42">
        <v>31</v>
      </c>
      <c r="AH167" s="44" t="s">
        <v>50</v>
      </c>
    </row>
    <row r="168" spans="1:34" ht="12.5" thickTop="1" x14ac:dyDescent="0.35">
      <c r="A168" s="118"/>
      <c r="B168" s="107">
        <v>0</v>
      </c>
      <c r="C168" s="108"/>
      <c r="D168" s="114"/>
      <c r="E168" s="203"/>
      <c r="F168" s="203"/>
      <c r="G168" s="114"/>
      <c r="H168" s="114"/>
      <c r="I168" s="114"/>
      <c r="J168" s="114"/>
      <c r="K168" s="114"/>
      <c r="L168" s="203"/>
      <c r="M168" s="203"/>
      <c r="N168" s="114"/>
      <c r="O168" s="114"/>
      <c r="P168" s="114"/>
      <c r="Q168" s="114"/>
      <c r="R168" s="114"/>
      <c r="S168" s="203"/>
      <c r="T168" s="203"/>
      <c r="U168" s="114"/>
      <c r="V168" s="114"/>
      <c r="W168" s="114"/>
      <c r="X168" s="114"/>
      <c r="Y168" s="114"/>
      <c r="Z168" s="203"/>
      <c r="AA168" s="203"/>
      <c r="AB168" s="203"/>
      <c r="AC168" s="114"/>
      <c r="AD168" s="114"/>
      <c r="AE168" s="114"/>
      <c r="AF168" s="114"/>
      <c r="AG168" s="210"/>
      <c r="AH168" s="29">
        <f>SUM(C168:AG168)</f>
        <v>0</v>
      </c>
    </row>
    <row r="169" spans="1:34" x14ac:dyDescent="0.35">
      <c r="A169" s="106"/>
      <c r="B169" s="109">
        <v>0</v>
      </c>
      <c r="C169" s="110"/>
      <c r="D169" s="115"/>
      <c r="E169" s="204"/>
      <c r="F169" s="204"/>
      <c r="G169" s="115"/>
      <c r="H169" s="115"/>
      <c r="I169" s="115"/>
      <c r="J169" s="115"/>
      <c r="K169" s="115"/>
      <c r="L169" s="204"/>
      <c r="M169" s="204"/>
      <c r="N169" s="115"/>
      <c r="O169" s="115"/>
      <c r="P169" s="115"/>
      <c r="Q169" s="115"/>
      <c r="R169" s="115"/>
      <c r="S169" s="204"/>
      <c r="T169" s="204"/>
      <c r="U169" s="115"/>
      <c r="V169" s="115"/>
      <c r="W169" s="115"/>
      <c r="X169" s="115"/>
      <c r="Y169" s="115"/>
      <c r="Z169" s="204"/>
      <c r="AA169" s="204"/>
      <c r="AB169" s="204"/>
      <c r="AC169" s="115"/>
      <c r="AD169" s="115"/>
      <c r="AE169" s="115"/>
      <c r="AF169" s="115"/>
      <c r="AG169" s="211"/>
      <c r="AH169" s="29">
        <f t="shared" ref="AH169:AH196" si="4">SUM(C169:AG169)</f>
        <v>0</v>
      </c>
    </row>
    <row r="170" spans="1:34" x14ac:dyDescent="0.35">
      <c r="A170" s="106"/>
      <c r="B170" s="109">
        <v>0</v>
      </c>
      <c r="C170" s="110"/>
      <c r="D170" s="115"/>
      <c r="E170" s="204"/>
      <c r="F170" s="204"/>
      <c r="G170" s="115"/>
      <c r="H170" s="115"/>
      <c r="I170" s="115"/>
      <c r="J170" s="115"/>
      <c r="K170" s="115"/>
      <c r="L170" s="204"/>
      <c r="M170" s="204"/>
      <c r="N170" s="115"/>
      <c r="O170" s="115"/>
      <c r="P170" s="115"/>
      <c r="Q170" s="115"/>
      <c r="R170" s="115"/>
      <c r="S170" s="204"/>
      <c r="T170" s="204"/>
      <c r="U170" s="115"/>
      <c r="V170" s="115"/>
      <c r="W170" s="115"/>
      <c r="X170" s="115"/>
      <c r="Y170" s="115"/>
      <c r="Z170" s="204"/>
      <c r="AA170" s="204"/>
      <c r="AB170" s="204"/>
      <c r="AC170" s="115"/>
      <c r="AD170" s="115"/>
      <c r="AE170" s="115"/>
      <c r="AF170" s="115"/>
      <c r="AG170" s="211"/>
      <c r="AH170" s="29">
        <f t="shared" si="4"/>
        <v>0</v>
      </c>
    </row>
    <row r="171" spans="1:34" x14ac:dyDescent="0.35">
      <c r="A171" s="106"/>
      <c r="B171" s="109">
        <v>0</v>
      </c>
      <c r="C171" s="110"/>
      <c r="D171" s="115"/>
      <c r="E171" s="204"/>
      <c r="F171" s="204"/>
      <c r="G171" s="115"/>
      <c r="H171" s="115"/>
      <c r="I171" s="115"/>
      <c r="J171" s="115"/>
      <c r="K171" s="115"/>
      <c r="L171" s="204"/>
      <c r="M171" s="204"/>
      <c r="N171" s="115"/>
      <c r="O171" s="115"/>
      <c r="P171" s="115"/>
      <c r="Q171" s="115"/>
      <c r="R171" s="115"/>
      <c r="S171" s="204"/>
      <c r="T171" s="204"/>
      <c r="U171" s="115"/>
      <c r="V171" s="115"/>
      <c r="W171" s="115"/>
      <c r="X171" s="115"/>
      <c r="Y171" s="115"/>
      <c r="Z171" s="204"/>
      <c r="AA171" s="204"/>
      <c r="AB171" s="204"/>
      <c r="AC171" s="115"/>
      <c r="AD171" s="115"/>
      <c r="AE171" s="115"/>
      <c r="AF171" s="115"/>
      <c r="AG171" s="211"/>
      <c r="AH171" s="29">
        <f t="shared" si="4"/>
        <v>0</v>
      </c>
    </row>
    <row r="172" spans="1:34" x14ac:dyDescent="0.35">
      <c r="A172" s="106"/>
      <c r="B172" s="109">
        <v>0</v>
      </c>
      <c r="C172" s="110"/>
      <c r="D172" s="115"/>
      <c r="E172" s="204"/>
      <c r="F172" s="204"/>
      <c r="G172" s="115"/>
      <c r="H172" s="115"/>
      <c r="I172" s="115"/>
      <c r="J172" s="115"/>
      <c r="K172" s="115"/>
      <c r="L172" s="204"/>
      <c r="M172" s="204"/>
      <c r="N172" s="115"/>
      <c r="O172" s="115"/>
      <c r="P172" s="115"/>
      <c r="Q172" s="115"/>
      <c r="R172" s="115"/>
      <c r="S172" s="204"/>
      <c r="T172" s="204"/>
      <c r="U172" s="115"/>
      <c r="V172" s="115"/>
      <c r="W172" s="115"/>
      <c r="X172" s="115"/>
      <c r="Y172" s="115"/>
      <c r="Z172" s="204"/>
      <c r="AA172" s="204"/>
      <c r="AB172" s="204"/>
      <c r="AC172" s="115"/>
      <c r="AD172" s="115"/>
      <c r="AE172" s="115"/>
      <c r="AF172" s="115"/>
      <c r="AG172" s="211"/>
      <c r="AH172" s="29">
        <f t="shared" si="4"/>
        <v>0</v>
      </c>
    </row>
    <row r="173" spans="1:34" x14ac:dyDescent="0.35">
      <c r="A173" s="106"/>
      <c r="B173" s="109">
        <v>0</v>
      </c>
      <c r="C173" s="110"/>
      <c r="D173" s="115"/>
      <c r="E173" s="204"/>
      <c r="F173" s="204"/>
      <c r="G173" s="115"/>
      <c r="H173" s="115"/>
      <c r="I173" s="115"/>
      <c r="J173" s="115"/>
      <c r="K173" s="115"/>
      <c r="L173" s="204"/>
      <c r="M173" s="204"/>
      <c r="N173" s="115"/>
      <c r="O173" s="115"/>
      <c r="P173" s="115"/>
      <c r="Q173" s="115"/>
      <c r="R173" s="115"/>
      <c r="S173" s="204"/>
      <c r="T173" s="204"/>
      <c r="U173" s="115"/>
      <c r="V173" s="115"/>
      <c r="W173" s="115"/>
      <c r="X173" s="115"/>
      <c r="Y173" s="115"/>
      <c r="Z173" s="204"/>
      <c r="AA173" s="204"/>
      <c r="AB173" s="204"/>
      <c r="AC173" s="115"/>
      <c r="AD173" s="115"/>
      <c r="AE173" s="115"/>
      <c r="AF173" s="115"/>
      <c r="AG173" s="211"/>
      <c r="AH173" s="29">
        <f t="shared" si="4"/>
        <v>0</v>
      </c>
    </row>
    <row r="174" spans="1:34" x14ac:dyDescent="0.35">
      <c r="A174" s="106"/>
      <c r="B174" s="109">
        <v>0</v>
      </c>
      <c r="C174" s="110"/>
      <c r="D174" s="115"/>
      <c r="E174" s="204"/>
      <c r="F174" s="204"/>
      <c r="G174" s="115"/>
      <c r="H174" s="115"/>
      <c r="I174" s="115"/>
      <c r="J174" s="115"/>
      <c r="K174" s="115"/>
      <c r="L174" s="204"/>
      <c r="M174" s="204"/>
      <c r="N174" s="115"/>
      <c r="O174" s="115"/>
      <c r="P174" s="115"/>
      <c r="Q174" s="115"/>
      <c r="R174" s="115"/>
      <c r="S174" s="204"/>
      <c r="T174" s="204"/>
      <c r="U174" s="115"/>
      <c r="V174" s="115"/>
      <c r="W174" s="115"/>
      <c r="X174" s="115"/>
      <c r="Y174" s="115"/>
      <c r="Z174" s="204"/>
      <c r="AA174" s="204"/>
      <c r="AB174" s="204"/>
      <c r="AC174" s="115"/>
      <c r="AD174" s="115"/>
      <c r="AE174" s="115"/>
      <c r="AF174" s="115"/>
      <c r="AG174" s="211"/>
      <c r="AH174" s="29">
        <f t="shared" si="4"/>
        <v>0</v>
      </c>
    </row>
    <row r="175" spans="1:34" x14ac:dyDescent="0.35">
      <c r="A175" s="106"/>
      <c r="B175" s="109">
        <v>0</v>
      </c>
      <c r="C175" s="110"/>
      <c r="D175" s="115"/>
      <c r="E175" s="204"/>
      <c r="F175" s="204"/>
      <c r="G175" s="115"/>
      <c r="H175" s="115"/>
      <c r="I175" s="115"/>
      <c r="J175" s="115"/>
      <c r="K175" s="115"/>
      <c r="L175" s="204"/>
      <c r="M175" s="204"/>
      <c r="N175" s="115"/>
      <c r="O175" s="115"/>
      <c r="P175" s="115"/>
      <c r="Q175" s="115"/>
      <c r="R175" s="115"/>
      <c r="S175" s="204"/>
      <c r="T175" s="204"/>
      <c r="U175" s="115"/>
      <c r="V175" s="115"/>
      <c r="W175" s="115"/>
      <c r="X175" s="115"/>
      <c r="Y175" s="115"/>
      <c r="Z175" s="204"/>
      <c r="AA175" s="204"/>
      <c r="AB175" s="204"/>
      <c r="AC175" s="115"/>
      <c r="AD175" s="115"/>
      <c r="AE175" s="115"/>
      <c r="AF175" s="115"/>
      <c r="AG175" s="211"/>
      <c r="AH175" s="29">
        <f t="shared" si="4"/>
        <v>0</v>
      </c>
    </row>
    <row r="176" spans="1:34" x14ac:dyDescent="0.35">
      <c r="A176" s="106"/>
      <c r="B176" s="109">
        <v>0</v>
      </c>
      <c r="C176" s="110"/>
      <c r="D176" s="115"/>
      <c r="E176" s="204"/>
      <c r="F176" s="204"/>
      <c r="G176" s="115"/>
      <c r="H176" s="115"/>
      <c r="I176" s="115"/>
      <c r="J176" s="115"/>
      <c r="K176" s="115"/>
      <c r="L176" s="204"/>
      <c r="M176" s="204"/>
      <c r="N176" s="115"/>
      <c r="O176" s="115"/>
      <c r="P176" s="115"/>
      <c r="Q176" s="115"/>
      <c r="R176" s="115"/>
      <c r="S176" s="204"/>
      <c r="T176" s="204"/>
      <c r="U176" s="115"/>
      <c r="V176" s="115"/>
      <c r="W176" s="115"/>
      <c r="X176" s="115"/>
      <c r="Y176" s="115"/>
      <c r="Z176" s="204"/>
      <c r="AA176" s="204"/>
      <c r="AB176" s="204"/>
      <c r="AC176" s="115"/>
      <c r="AD176" s="115"/>
      <c r="AE176" s="115"/>
      <c r="AF176" s="115"/>
      <c r="AG176" s="211"/>
      <c r="AH176" s="29">
        <f t="shared" si="4"/>
        <v>0</v>
      </c>
    </row>
    <row r="177" spans="1:34" x14ac:dyDescent="0.35">
      <c r="A177" s="106"/>
      <c r="B177" s="109">
        <v>0</v>
      </c>
      <c r="C177" s="110"/>
      <c r="D177" s="115"/>
      <c r="E177" s="204"/>
      <c r="F177" s="204"/>
      <c r="G177" s="115"/>
      <c r="H177" s="115"/>
      <c r="I177" s="115"/>
      <c r="J177" s="115"/>
      <c r="K177" s="115"/>
      <c r="L177" s="204"/>
      <c r="M177" s="204"/>
      <c r="N177" s="115"/>
      <c r="O177" s="115"/>
      <c r="P177" s="115"/>
      <c r="Q177" s="115"/>
      <c r="R177" s="115"/>
      <c r="S177" s="204"/>
      <c r="T177" s="204"/>
      <c r="U177" s="115"/>
      <c r="V177" s="115"/>
      <c r="W177" s="115"/>
      <c r="X177" s="115"/>
      <c r="Y177" s="115"/>
      <c r="Z177" s="204"/>
      <c r="AA177" s="204"/>
      <c r="AB177" s="204"/>
      <c r="AC177" s="115"/>
      <c r="AD177" s="115"/>
      <c r="AE177" s="115"/>
      <c r="AF177" s="115"/>
      <c r="AG177" s="211"/>
      <c r="AH177" s="29">
        <f t="shared" si="4"/>
        <v>0</v>
      </c>
    </row>
    <row r="178" spans="1:34" x14ac:dyDescent="0.35">
      <c r="A178" s="106"/>
      <c r="B178" s="109">
        <v>0</v>
      </c>
      <c r="C178" s="110"/>
      <c r="D178" s="115"/>
      <c r="E178" s="204"/>
      <c r="F178" s="204"/>
      <c r="G178" s="115"/>
      <c r="H178" s="115"/>
      <c r="I178" s="115"/>
      <c r="J178" s="115"/>
      <c r="K178" s="115"/>
      <c r="L178" s="204"/>
      <c r="M178" s="204"/>
      <c r="N178" s="115"/>
      <c r="O178" s="115"/>
      <c r="P178" s="115"/>
      <c r="Q178" s="115"/>
      <c r="R178" s="115"/>
      <c r="S178" s="204"/>
      <c r="T178" s="204"/>
      <c r="U178" s="115"/>
      <c r="V178" s="115"/>
      <c r="W178" s="115"/>
      <c r="X178" s="115"/>
      <c r="Y178" s="115"/>
      <c r="Z178" s="204"/>
      <c r="AA178" s="204"/>
      <c r="AB178" s="204"/>
      <c r="AC178" s="115"/>
      <c r="AD178" s="115"/>
      <c r="AE178" s="115"/>
      <c r="AF178" s="115"/>
      <c r="AG178" s="211"/>
      <c r="AH178" s="29">
        <f t="shared" si="4"/>
        <v>0</v>
      </c>
    </row>
    <row r="179" spans="1:34" x14ac:dyDescent="0.35">
      <c r="A179" s="106"/>
      <c r="B179" s="109">
        <v>0</v>
      </c>
      <c r="C179" s="110"/>
      <c r="D179" s="115"/>
      <c r="E179" s="204"/>
      <c r="F179" s="204"/>
      <c r="G179" s="115"/>
      <c r="H179" s="115"/>
      <c r="I179" s="115"/>
      <c r="J179" s="115"/>
      <c r="K179" s="115"/>
      <c r="L179" s="204"/>
      <c r="M179" s="204"/>
      <c r="N179" s="115"/>
      <c r="O179" s="115"/>
      <c r="P179" s="115"/>
      <c r="Q179" s="115"/>
      <c r="R179" s="115"/>
      <c r="S179" s="204"/>
      <c r="T179" s="204"/>
      <c r="U179" s="115"/>
      <c r="V179" s="115"/>
      <c r="W179" s="115"/>
      <c r="X179" s="115"/>
      <c r="Y179" s="115"/>
      <c r="Z179" s="204"/>
      <c r="AA179" s="204"/>
      <c r="AB179" s="204"/>
      <c r="AC179" s="115"/>
      <c r="AD179" s="115"/>
      <c r="AE179" s="115"/>
      <c r="AF179" s="115"/>
      <c r="AG179" s="211"/>
      <c r="AH179" s="29">
        <f t="shared" si="4"/>
        <v>0</v>
      </c>
    </row>
    <row r="180" spans="1:34" x14ac:dyDescent="0.35">
      <c r="A180" s="106"/>
      <c r="B180" s="109">
        <v>0</v>
      </c>
      <c r="C180" s="110"/>
      <c r="D180" s="115"/>
      <c r="E180" s="204"/>
      <c r="F180" s="204"/>
      <c r="G180" s="115"/>
      <c r="H180" s="115"/>
      <c r="I180" s="115"/>
      <c r="J180" s="115"/>
      <c r="K180" s="115"/>
      <c r="L180" s="204"/>
      <c r="M180" s="204"/>
      <c r="N180" s="115"/>
      <c r="O180" s="115"/>
      <c r="P180" s="115"/>
      <c r="Q180" s="115"/>
      <c r="R180" s="115"/>
      <c r="S180" s="204"/>
      <c r="T180" s="204"/>
      <c r="U180" s="115"/>
      <c r="V180" s="115"/>
      <c r="W180" s="115"/>
      <c r="X180" s="115"/>
      <c r="Y180" s="115"/>
      <c r="Z180" s="204"/>
      <c r="AA180" s="204"/>
      <c r="AB180" s="204"/>
      <c r="AC180" s="115"/>
      <c r="AD180" s="115"/>
      <c r="AE180" s="115"/>
      <c r="AF180" s="115"/>
      <c r="AG180" s="211"/>
      <c r="AH180" s="29">
        <f t="shared" si="4"/>
        <v>0</v>
      </c>
    </row>
    <row r="181" spans="1:34" x14ac:dyDescent="0.35">
      <c r="A181" s="106"/>
      <c r="B181" s="109">
        <v>0</v>
      </c>
      <c r="C181" s="110"/>
      <c r="D181" s="115"/>
      <c r="E181" s="204"/>
      <c r="F181" s="204"/>
      <c r="G181" s="115"/>
      <c r="H181" s="115"/>
      <c r="I181" s="115"/>
      <c r="J181" s="115"/>
      <c r="K181" s="115"/>
      <c r="L181" s="204"/>
      <c r="M181" s="204"/>
      <c r="N181" s="115"/>
      <c r="O181" s="115"/>
      <c r="P181" s="115"/>
      <c r="Q181" s="115"/>
      <c r="R181" s="115"/>
      <c r="S181" s="204"/>
      <c r="T181" s="204"/>
      <c r="U181" s="115"/>
      <c r="V181" s="115"/>
      <c r="W181" s="115"/>
      <c r="X181" s="115"/>
      <c r="Y181" s="115"/>
      <c r="Z181" s="204"/>
      <c r="AA181" s="204"/>
      <c r="AB181" s="204"/>
      <c r="AC181" s="115"/>
      <c r="AD181" s="115"/>
      <c r="AE181" s="115"/>
      <c r="AF181" s="115"/>
      <c r="AG181" s="211"/>
      <c r="AH181" s="29">
        <f t="shared" si="4"/>
        <v>0</v>
      </c>
    </row>
    <row r="182" spans="1:34" x14ac:dyDescent="0.35">
      <c r="A182" s="106"/>
      <c r="B182" s="109">
        <v>0</v>
      </c>
      <c r="C182" s="110"/>
      <c r="D182" s="115"/>
      <c r="E182" s="204"/>
      <c r="F182" s="204"/>
      <c r="G182" s="115"/>
      <c r="H182" s="115"/>
      <c r="I182" s="115"/>
      <c r="J182" s="115"/>
      <c r="K182" s="115"/>
      <c r="L182" s="204"/>
      <c r="M182" s="204"/>
      <c r="N182" s="115"/>
      <c r="O182" s="115"/>
      <c r="P182" s="115"/>
      <c r="Q182" s="115"/>
      <c r="R182" s="115"/>
      <c r="S182" s="204"/>
      <c r="T182" s="204"/>
      <c r="U182" s="115"/>
      <c r="V182" s="115"/>
      <c r="W182" s="115"/>
      <c r="X182" s="115"/>
      <c r="Y182" s="115"/>
      <c r="Z182" s="204"/>
      <c r="AA182" s="204"/>
      <c r="AB182" s="204"/>
      <c r="AC182" s="115"/>
      <c r="AD182" s="115"/>
      <c r="AE182" s="115"/>
      <c r="AF182" s="115"/>
      <c r="AG182" s="211"/>
      <c r="AH182" s="29">
        <f t="shared" si="4"/>
        <v>0</v>
      </c>
    </row>
    <row r="183" spans="1:34" x14ac:dyDescent="0.35">
      <c r="A183" s="106"/>
      <c r="B183" s="109">
        <v>0</v>
      </c>
      <c r="C183" s="110"/>
      <c r="D183" s="115"/>
      <c r="E183" s="204"/>
      <c r="F183" s="204"/>
      <c r="G183" s="115"/>
      <c r="H183" s="115"/>
      <c r="I183" s="115"/>
      <c r="J183" s="115"/>
      <c r="K183" s="115"/>
      <c r="L183" s="204"/>
      <c r="M183" s="204"/>
      <c r="N183" s="115"/>
      <c r="O183" s="115"/>
      <c r="P183" s="115"/>
      <c r="Q183" s="115"/>
      <c r="R183" s="115"/>
      <c r="S183" s="204"/>
      <c r="T183" s="204"/>
      <c r="U183" s="115"/>
      <c r="V183" s="115"/>
      <c r="W183" s="115"/>
      <c r="X183" s="115"/>
      <c r="Y183" s="115"/>
      <c r="Z183" s="204"/>
      <c r="AA183" s="204"/>
      <c r="AB183" s="204"/>
      <c r="AC183" s="115"/>
      <c r="AD183" s="115"/>
      <c r="AE183" s="115"/>
      <c r="AF183" s="115"/>
      <c r="AG183" s="211"/>
      <c r="AH183" s="29">
        <f t="shared" si="4"/>
        <v>0</v>
      </c>
    </row>
    <row r="184" spans="1:34" x14ac:dyDescent="0.35">
      <c r="A184" s="106"/>
      <c r="B184" s="109">
        <v>0</v>
      </c>
      <c r="C184" s="110"/>
      <c r="D184" s="115"/>
      <c r="E184" s="204"/>
      <c r="F184" s="204"/>
      <c r="G184" s="115"/>
      <c r="H184" s="115"/>
      <c r="I184" s="115"/>
      <c r="J184" s="115"/>
      <c r="K184" s="115"/>
      <c r="L184" s="204"/>
      <c r="M184" s="204"/>
      <c r="N184" s="115"/>
      <c r="O184" s="115"/>
      <c r="P184" s="115"/>
      <c r="Q184" s="115"/>
      <c r="R184" s="115"/>
      <c r="S184" s="204"/>
      <c r="T184" s="204"/>
      <c r="U184" s="115"/>
      <c r="V184" s="115"/>
      <c r="W184" s="115"/>
      <c r="X184" s="115"/>
      <c r="Y184" s="115"/>
      <c r="Z184" s="204"/>
      <c r="AA184" s="204"/>
      <c r="AB184" s="204"/>
      <c r="AC184" s="115"/>
      <c r="AD184" s="115"/>
      <c r="AE184" s="115"/>
      <c r="AF184" s="115"/>
      <c r="AG184" s="211"/>
      <c r="AH184" s="29">
        <f t="shared" si="4"/>
        <v>0</v>
      </c>
    </row>
    <row r="185" spans="1:34" x14ac:dyDescent="0.35">
      <c r="A185" s="106"/>
      <c r="B185" s="109">
        <v>0</v>
      </c>
      <c r="C185" s="110"/>
      <c r="D185" s="115"/>
      <c r="E185" s="204"/>
      <c r="F185" s="204"/>
      <c r="G185" s="115"/>
      <c r="H185" s="115"/>
      <c r="I185" s="115"/>
      <c r="J185" s="115"/>
      <c r="K185" s="115"/>
      <c r="L185" s="204"/>
      <c r="M185" s="204"/>
      <c r="N185" s="115"/>
      <c r="O185" s="115"/>
      <c r="P185" s="115"/>
      <c r="Q185" s="115"/>
      <c r="R185" s="115"/>
      <c r="S185" s="204"/>
      <c r="T185" s="204"/>
      <c r="U185" s="115"/>
      <c r="V185" s="115"/>
      <c r="W185" s="115"/>
      <c r="X185" s="115"/>
      <c r="Y185" s="115"/>
      <c r="Z185" s="204"/>
      <c r="AA185" s="204"/>
      <c r="AB185" s="204"/>
      <c r="AC185" s="115"/>
      <c r="AD185" s="115"/>
      <c r="AE185" s="115"/>
      <c r="AF185" s="115"/>
      <c r="AG185" s="211"/>
      <c r="AH185" s="29">
        <f t="shared" si="4"/>
        <v>0</v>
      </c>
    </row>
    <row r="186" spans="1:34" x14ac:dyDescent="0.35">
      <c r="A186" s="106"/>
      <c r="B186" s="109">
        <v>0</v>
      </c>
      <c r="C186" s="110"/>
      <c r="D186" s="115"/>
      <c r="E186" s="204"/>
      <c r="F186" s="204"/>
      <c r="G186" s="115"/>
      <c r="H186" s="115"/>
      <c r="I186" s="115"/>
      <c r="J186" s="115"/>
      <c r="K186" s="115"/>
      <c r="L186" s="204"/>
      <c r="M186" s="204"/>
      <c r="N186" s="115"/>
      <c r="O186" s="115"/>
      <c r="P186" s="115"/>
      <c r="Q186" s="115"/>
      <c r="R186" s="115"/>
      <c r="S186" s="204"/>
      <c r="T186" s="204"/>
      <c r="U186" s="115"/>
      <c r="V186" s="115"/>
      <c r="W186" s="115"/>
      <c r="X186" s="115"/>
      <c r="Y186" s="115"/>
      <c r="Z186" s="204"/>
      <c r="AA186" s="204"/>
      <c r="AB186" s="204"/>
      <c r="AC186" s="115"/>
      <c r="AD186" s="115"/>
      <c r="AE186" s="115"/>
      <c r="AF186" s="115"/>
      <c r="AG186" s="211"/>
      <c r="AH186" s="29">
        <f t="shared" si="4"/>
        <v>0</v>
      </c>
    </row>
    <row r="187" spans="1:34" x14ac:dyDescent="0.35">
      <c r="A187" s="106"/>
      <c r="B187" s="109">
        <v>0</v>
      </c>
      <c r="C187" s="110"/>
      <c r="D187" s="115"/>
      <c r="E187" s="204"/>
      <c r="F187" s="204"/>
      <c r="G187" s="115"/>
      <c r="H187" s="115"/>
      <c r="I187" s="115"/>
      <c r="J187" s="115"/>
      <c r="K187" s="115"/>
      <c r="L187" s="204"/>
      <c r="M187" s="204"/>
      <c r="N187" s="115"/>
      <c r="O187" s="115"/>
      <c r="P187" s="115"/>
      <c r="Q187" s="115"/>
      <c r="R187" s="115"/>
      <c r="S187" s="204"/>
      <c r="T187" s="204"/>
      <c r="U187" s="115"/>
      <c r="V187" s="115"/>
      <c r="W187" s="115"/>
      <c r="X187" s="115"/>
      <c r="Y187" s="115"/>
      <c r="Z187" s="204"/>
      <c r="AA187" s="204"/>
      <c r="AB187" s="204"/>
      <c r="AC187" s="115"/>
      <c r="AD187" s="115"/>
      <c r="AE187" s="115"/>
      <c r="AF187" s="115"/>
      <c r="AG187" s="211"/>
      <c r="AH187" s="29">
        <f t="shared" si="4"/>
        <v>0</v>
      </c>
    </row>
    <row r="188" spans="1:34" x14ac:dyDescent="0.35">
      <c r="A188" s="106"/>
      <c r="B188" s="109">
        <v>0</v>
      </c>
      <c r="C188" s="110"/>
      <c r="D188" s="115"/>
      <c r="E188" s="204"/>
      <c r="F188" s="204"/>
      <c r="G188" s="115"/>
      <c r="H188" s="115"/>
      <c r="I188" s="115"/>
      <c r="J188" s="115"/>
      <c r="K188" s="115"/>
      <c r="L188" s="204"/>
      <c r="M188" s="204"/>
      <c r="N188" s="115"/>
      <c r="O188" s="115"/>
      <c r="P188" s="115"/>
      <c r="Q188" s="115"/>
      <c r="R188" s="115"/>
      <c r="S188" s="204"/>
      <c r="T188" s="204"/>
      <c r="U188" s="115"/>
      <c r="V188" s="115"/>
      <c r="W188" s="115"/>
      <c r="X188" s="115"/>
      <c r="Y188" s="115"/>
      <c r="Z188" s="204"/>
      <c r="AA188" s="204"/>
      <c r="AB188" s="204"/>
      <c r="AC188" s="115"/>
      <c r="AD188" s="115"/>
      <c r="AE188" s="115"/>
      <c r="AF188" s="115"/>
      <c r="AG188" s="211"/>
      <c r="AH188" s="29">
        <f t="shared" si="4"/>
        <v>0</v>
      </c>
    </row>
    <row r="189" spans="1:34" x14ac:dyDescent="0.35">
      <c r="A189" s="106"/>
      <c r="B189" s="109">
        <v>0</v>
      </c>
      <c r="C189" s="110"/>
      <c r="D189" s="115"/>
      <c r="E189" s="204"/>
      <c r="F189" s="204"/>
      <c r="G189" s="115"/>
      <c r="H189" s="115"/>
      <c r="I189" s="115"/>
      <c r="J189" s="115"/>
      <c r="K189" s="115"/>
      <c r="L189" s="204"/>
      <c r="M189" s="204"/>
      <c r="N189" s="115"/>
      <c r="O189" s="115"/>
      <c r="P189" s="115"/>
      <c r="Q189" s="115"/>
      <c r="R189" s="115"/>
      <c r="S189" s="204"/>
      <c r="T189" s="204"/>
      <c r="U189" s="115"/>
      <c r="V189" s="115"/>
      <c r="W189" s="115"/>
      <c r="X189" s="115"/>
      <c r="Y189" s="115"/>
      <c r="Z189" s="204"/>
      <c r="AA189" s="204"/>
      <c r="AB189" s="204"/>
      <c r="AC189" s="115"/>
      <c r="AD189" s="115"/>
      <c r="AE189" s="115"/>
      <c r="AF189" s="115"/>
      <c r="AG189" s="211"/>
      <c r="AH189" s="29">
        <f t="shared" si="4"/>
        <v>0</v>
      </c>
    </row>
    <row r="190" spans="1:34" x14ac:dyDescent="0.35">
      <c r="A190" s="106"/>
      <c r="B190" s="109">
        <v>0</v>
      </c>
      <c r="C190" s="110"/>
      <c r="D190" s="115"/>
      <c r="E190" s="204"/>
      <c r="F190" s="204"/>
      <c r="G190" s="115"/>
      <c r="H190" s="115"/>
      <c r="I190" s="115"/>
      <c r="J190" s="115"/>
      <c r="K190" s="115"/>
      <c r="L190" s="204"/>
      <c r="M190" s="204"/>
      <c r="N190" s="115"/>
      <c r="O190" s="115"/>
      <c r="P190" s="115"/>
      <c r="Q190" s="115"/>
      <c r="R190" s="115"/>
      <c r="S190" s="204"/>
      <c r="T190" s="204"/>
      <c r="U190" s="115"/>
      <c r="V190" s="115"/>
      <c r="W190" s="115"/>
      <c r="X190" s="115"/>
      <c r="Y190" s="115"/>
      <c r="Z190" s="204"/>
      <c r="AA190" s="204"/>
      <c r="AB190" s="204"/>
      <c r="AC190" s="115"/>
      <c r="AD190" s="115"/>
      <c r="AE190" s="115"/>
      <c r="AF190" s="115"/>
      <c r="AG190" s="211"/>
      <c r="AH190" s="29">
        <f t="shared" si="4"/>
        <v>0</v>
      </c>
    </row>
    <row r="191" spans="1:34" x14ac:dyDescent="0.35">
      <c r="A191" s="106"/>
      <c r="B191" s="109">
        <v>0</v>
      </c>
      <c r="C191" s="110"/>
      <c r="D191" s="115"/>
      <c r="E191" s="204"/>
      <c r="F191" s="204"/>
      <c r="G191" s="115"/>
      <c r="H191" s="115"/>
      <c r="I191" s="115"/>
      <c r="J191" s="115"/>
      <c r="K191" s="115"/>
      <c r="L191" s="204"/>
      <c r="M191" s="204"/>
      <c r="N191" s="115"/>
      <c r="O191" s="115"/>
      <c r="P191" s="115"/>
      <c r="Q191" s="115"/>
      <c r="R191" s="115"/>
      <c r="S191" s="204"/>
      <c r="T191" s="204"/>
      <c r="U191" s="115"/>
      <c r="V191" s="115"/>
      <c r="W191" s="115"/>
      <c r="X191" s="115"/>
      <c r="Y191" s="115"/>
      <c r="Z191" s="204"/>
      <c r="AA191" s="204"/>
      <c r="AB191" s="204"/>
      <c r="AC191" s="115"/>
      <c r="AD191" s="115"/>
      <c r="AE191" s="115"/>
      <c r="AF191" s="115"/>
      <c r="AG191" s="211"/>
      <c r="AH191" s="29">
        <f t="shared" si="4"/>
        <v>0</v>
      </c>
    </row>
    <row r="192" spans="1:34" x14ac:dyDescent="0.35">
      <c r="A192" s="106"/>
      <c r="B192" s="109">
        <v>0</v>
      </c>
      <c r="C192" s="110"/>
      <c r="D192" s="115"/>
      <c r="E192" s="204"/>
      <c r="F192" s="204"/>
      <c r="G192" s="115"/>
      <c r="H192" s="115"/>
      <c r="I192" s="115"/>
      <c r="J192" s="115"/>
      <c r="K192" s="115"/>
      <c r="L192" s="204"/>
      <c r="M192" s="204"/>
      <c r="N192" s="115"/>
      <c r="O192" s="115"/>
      <c r="P192" s="115"/>
      <c r="Q192" s="115"/>
      <c r="R192" s="115"/>
      <c r="S192" s="204"/>
      <c r="T192" s="204"/>
      <c r="U192" s="115"/>
      <c r="V192" s="115"/>
      <c r="W192" s="115"/>
      <c r="X192" s="115"/>
      <c r="Y192" s="115"/>
      <c r="Z192" s="204"/>
      <c r="AA192" s="204"/>
      <c r="AB192" s="204"/>
      <c r="AC192" s="115"/>
      <c r="AD192" s="115"/>
      <c r="AE192" s="115"/>
      <c r="AF192" s="115"/>
      <c r="AG192" s="211"/>
      <c r="AH192" s="29">
        <f t="shared" si="4"/>
        <v>0</v>
      </c>
    </row>
    <row r="193" spans="1:34" x14ac:dyDescent="0.35">
      <c r="A193" s="106"/>
      <c r="B193" s="109">
        <v>0</v>
      </c>
      <c r="C193" s="110"/>
      <c r="D193" s="115"/>
      <c r="E193" s="204"/>
      <c r="F193" s="204"/>
      <c r="G193" s="115"/>
      <c r="H193" s="115"/>
      <c r="I193" s="115"/>
      <c r="J193" s="115"/>
      <c r="K193" s="115"/>
      <c r="L193" s="204"/>
      <c r="M193" s="204"/>
      <c r="N193" s="115"/>
      <c r="O193" s="115"/>
      <c r="P193" s="115"/>
      <c r="Q193" s="115"/>
      <c r="R193" s="115"/>
      <c r="S193" s="204"/>
      <c r="T193" s="204"/>
      <c r="U193" s="115"/>
      <c r="V193" s="115"/>
      <c r="W193" s="115"/>
      <c r="X193" s="115"/>
      <c r="Y193" s="115"/>
      <c r="Z193" s="204"/>
      <c r="AA193" s="204"/>
      <c r="AB193" s="204"/>
      <c r="AC193" s="115"/>
      <c r="AD193" s="115"/>
      <c r="AE193" s="115"/>
      <c r="AF193" s="115"/>
      <c r="AG193" s="211"/>
      <c r="AH193" s="29">
        <f t="shared" si="4"/>
        <v>0</v>
      </c>
    </row>
    <row r="194" spans="1:34" x14ac:dyDescent="0.35">
      <c r="A194" s="106"/>
      <c r="B194" s="109">
        <v>0</v>
      </c>
      <c r="C194" s="110"/>
      <c r="D194" s="115"/>
      <c r="E194" s="204"/>
      <c r="F194" s="204"/>
      <c r="G194" s="115"/>
      <c r="H194" s="115"/>
      <c r="I194" s="115"/>
      <c r="J194" s="115"/>
      <c r="K194" s="115"/>
      <c r="L194" s="204"/>
      <c r="M194" s="204"/>
      <c r="N194" s="115"/>
      <c r="O194" s="115"/>
      <c r="P194" s="115"/>
      <c r="Q194" s="115"/>
      <c r="R194" s="115"/>
      <c r="S194" s="204"/>
      <c r="T194" s="204"/>
      <c r="U194" s="115"/>
      <c r="V194" s="115"/>
      <c r="W194" s="115"/>
      <c r="X194" s="115"/>
      <c r="Y194" s="115"/>
      <c r="Z194" s="204"/>
      <c r="AA194" s="204"/>
      <c r="AB194" s="204"/>
      <c r="AC194" s="115"/>
      <c r="AD194" s="115"/>
      <c r="AE194" s="115"/>
      <c r="AF194" s="115"/>
      <c r="AG194" s="211"/>
      <c r="AH194" s="29">
        <f t="shared" si="4"/>
        <v>0</v>
      </c>
    </row>
    <row r="195" spans="1:34" x14ac:dyDescent="0.35">
      <c r="A195" s="106"/>
      <c r="B195" s="109">
        <v>0</v>
      </c>
      <c r="C195" s="110"/>
      <c r="D195" s="115"/>
      <c r="E195" s="204"/>
      <c r="F195" s="204"/>
      <c r="G195" s="115"/>
      <c r="H195" s="115"/>
      <c r="I195" s="115"/>
      <c r="J195" s="115"/>
      <c r="K195" s="115"/>
      <c r="L195" s="204"/>
      <c r="M195" s="204"/>
      <c r="N195" s="115"/>
      <c r="O195" s="115"/>
      <c r="P195" s="115"/>
      <c r="Q195" s="115"/>
      <c r="R195" s="115"/>
      <c r="S195" s="204"/>
      <c r="T195" s="204"/>
      <c r="U195" s="115"/>
      <c r="V195" s="115"/>
      <c r="W195" s="115"/>
      <c r="X195" s="115"/>
      <c r="Y195" s="115"/>
      <c r="Z195" s="204"/>
      <c r="AA195" s="204"/>
      <c r="AB195" s="204"/>
      <c r="AC195" s="115"/>
      <c r="AD195" s="115"/>
      <c r="AE195" s="115"/>
      <c r="AF195" s="115"/>
      <c r="AG195" s="211"/>
      <c r="AH195" s="29">
        <f t="shared" si="4"/>
        <v>0</v>
      </c>
    </row>
    <row r="196" spans="1:34" ht="12.5" thickBot="1" x14ac:dyDescent="0.4">
      <c r="A196" s="106"/>
      <c r="B196" s="109">
        <v>0</v>
      </c>
      <c r="C196" s="113"/>
      <c r="D196" s="116"/>
      <c r="E196" s="205"/>
      <c r="F196" s="205"/>
      <c r="G196" s="116"/>
      <c r="H196" s="116"/>
      <c r="I196" s="116"/>
      <c r="J196" s="116"/>
      <c r="K196" s="116"/>
      <c r="L196" s="205"/>
      <c r="M196" s="205"/>
      <c r="N196" s="116"/>
      <c r="O196" s="116"/>
      <c r="P196" s="116"/>
      <c r="Q196" s="116"/>
      <c r="R196" s="116"/>
      <c r="S196" s="205"/>
      <c r="T196" s="205"/>
      <c r="U196" s="116"/>
      <c r="V196" s="116"/>
      <c r="W196" s="116"/>
      <c r="X196" s="116"/>
      <c r="Y196" s="116"/>
      <c r="Z196" s="205"/>
      <c r="AA196" s="205"/>
      <c r="AB196" s="205"/>
      <c r="AC196" s="117"/>
      <c r="AD196" s="117"/>
      <c r="AE196" s="117"/>
      <c r="AF196" s="117"/>
      <c r="AG196" s="212"/>
      <c r="AH196" s="30">
        <f t="shared" si="4"/>
        <v>0</v>
      </c>
    </row>
    <row r="197" spans="1:34" ht="13" thickTop="1" thickBot="1" x14ac:dyDescent="0.4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369" t="s">
        <v>58</v>
      </c>
      <c r="AD197" s="369"/>
      <c r="AE197" s="369"/>
      <c r="AF197" s="369"/>
      <c r="AG197" s="369"/>
      <c r="AH197" s="45">
        <f>SUM(AH168:AH196)</f>
        <v>0</v>
      </c>
    </row>
    <row r="198" spans="1:34" ht="12.5" thickTop="1" x14ac:dyDescent="0.35">
      <c r="A198" s="357" t="s">
        <v>52</v>
      </c>
      <c r="B198" s="357"/>
      <c r="C198" s="357"/>
      <c r="D198" s="357"/>
      <c r="E198" s="357"/>
      <c r="F198" s="357"/>
      <c r="G198" s="357"/>
      <c r="H198" s="357"/>
      <c r="I198" s="357"/>
      <c r="J198" s="357"/>
      <c r="K198" s="357"/>
      <c r="L198" s="357"/>
      <c r="M198" s="357"/>
      <c r="N198" s="358"/>
      <c r="O198" s="358"/>
      <c r="P198" s="358"/>
      <c r="Q198" s="358"/>
      <c r="R198" s="358"/>
      <c r="S198" s="358"/>
      <c r="T198" s="358"/>
      <c r="U198" s="358"/>
      <c r="V198" s="358"/>
      <c r="W198" s="358"/>
      <c r="X198" s="358"/>
      <c r="Y198" s="358"/>
      <c r="Z198" s="358"/>
      <c r="AA198" s="357" t="s">
        <v>55</v>
      </c>
      <c r="AB198" s="358"/>
      <c r="AC198" s="358"/>
      <c r="AD198" s="358"/>
      <c r="AE198" s="358"/>
      <c r="AF198" s="358"/>
      <c r="AG198" s="358"/>
      <c r="AH198" s="358"/>
    </row>
    <row r="199" spans="1:34" x14ac:dyDescent="0.35">
      <c r="A199" s="357" t="s">
        <v>51</v>
      </c>
      <c r="B199" s="357"/>
      <c r="C199" s="357"/>
      <c r="D199" s="357"/>
      <c r="E199" s="357"/>
      <c r="F199" s="357"/>
      <c r="G199" s="357"/>
      <c r="H199" s="357"/>
      <c r="I199" s="357"/>
      <c r="J199" s="357"/>
      <c r="K199" s="357"/>
      <c r="L199" s="357"/>
      <c r="M199" s="357"/>
      <c r="N199" s="357" t="s">
        <v>54</v>
      </c>
      <c r="O199" s="357"/>
      <c r="P199" s="357"/>
      <c r="Q199" s="357"/>
      <c r="R199" s="357"/>
      <c r="S199" s="357"/>
      <c r="T199" s="357"/>
      <c r="U199" s="357"/>
      <c r="V199" s="357"/>
      <c r="W199" s="357"/>
      <c r="X199" s="357"/>
      <c r="Y199" s="357"/>
      <c r="Z199" s="357"/>
      <c r="AA199" s="357" t="s">
        <v>53</v>
      </c>
      <c r="AB199" s="357"/>
      <c r="AC199" s="357"/>
      <c r="AD199" s="357"/>
      <c r="AE199" s="357"/>
      <c r="AF199" s="357"/>
      <c r="AG199" s="357"/>
      <c r="AH199" s="357"/>
    </row>
    <row r="200" spans="1:34" x14ac:dyDescent="0.35">
      <c r="A200" s="357"/>
      <c r="B200" s="357"/>
      <c r="C200" s="357"/>
      <c r="D200" s="357"/>
      <c r="E200" s="357"/>
      <c r="F200" s="357"/>
      <c r="G200" s="357"/>
      <c r="H200" s="357"/>
      <c r="I200" s="357"/>
      <c r="J200" s="357"/>
      <c r="K200" s="357"/>
      <c r="L200" s="357"/>
      <c r="M200" s="357"/>
      <c r="N200" s="357"/>
      <c r="O200" s="357"/>
      <c r="P200" s="357"/>
      <c r="Q200" s="357"/>
      <c r="R200" s="357"/>
      <c r="S200" s="357"/>
      <c r="T200" s="357"/>
      <c r="U200" s="357"/>
      <c r="V200" s="357"/>
      <c r="W200" s="357"/>
      <c r="X200" s="357"/>
      <c r="Y200" s="357"/>
      <c r="Z200" s="357"/>
      <c r="AA200" s="357"/>
      <c r="AB200" s="357"/>
      <c r="AC200" s="357"/>
      <c r="AD200" s="357"/>
      <c r="AE200" s="357"/>
      <c r="AF200" s="357"/>
      <c r="AG200" s="357"/>
      <c r="AH200" s="357"/>
    </row>
    <row r="201" spans="1:34" x14ac:dyDescent="0.35">
      <c r="A201" s="357" t="s">
        <v>229</v>
      </c>
      <c r="B201" s="357"/>
      <c r="C201" s="357"/>
      <c r="D201" s="357"/>
      <c r="E201" s="357"/>
      <c r="F201" s="357"/>
      <c r="G201" s="357"/>
      <c r="H201" s="357"/>
      <c r="I201" s="357"/>
      <c r="J201" s="357"/>
      <c r="K201" s="357"/>
      <c r="L201" s="357"/>
      <c r="M201" s="357"/>
      <c r="N201" s="357"/>
      <c r="O201" s="357"/>
      <c r="P201" s="357"/>
      <c r="Q201" s="357"/>
      <c r="R201" s="357"/>
      <c r="S201" s="357"/>
      <c r="T201" s="357"/>
      <c r="U201" s="357"/>
      <c r="V201" s="357"/>
      <c r="W201" s="357"/>
      <c r="X201" s="357"/>
      <c r="Y201" s="357"/>
      <c r="Z201" s="357"/>
      <c r="AA201" s="357"/>
      <c r="AB201" s="357"/>
      <c r="AC201" s="357"/>
      <c r="AD201" s="357"/>
      <c r="AE201" s="357"/>
      <c r="AF201" s="357"/>
      <c r="AG201" s="357"/>
      <c r="AH201" s="357"/>
    </row>
    <row r="202" spans="1:34" x14ac:dyDescent="0.35">
      <c r="A202" s="357" t="s">
        <v>51</v>
      </c>
      <c r="B202" s="357"/>
      <c r="C202" s="357"/>
      <c r="D202" s="357"/>
      <c r="E202" s="357"/>
      <c r="F202" s="357"/>
      <c r="G202" s="357"/>
      <c r="H202" s="357"/>
      <c r="I202" s="357"/>
      <c r="J202" s="357"/>
      <c r="K202" s="357"/>
      <c r="L202" s="357"/>
      <c r="M202" s="357"/>
      <c r="N202" s="357" t="s">
        <v>54</v>
      </c>
      <c r="O202" s="357"/>
      <c r="P202" s="357"/>
      <c r="Q202" s="357"/>
      <c r="R202" s="357"/>
      <c r="S202" s="357"/>
      <c r="T202" s="357"/>
      <c r="U202" s="357"/>
      <c r="V202" s="357"/>
      <c r="W202" s="357"/>
      <c r="X202" s="357"/>
      <c r="Y202" s="357"/>
      <c r="Z202" s="357"/>
      <c r="AA202" s="357" t="s">
        <v>2</v>
      </c>
      <c r="AB202" s="357"/>
      <c r="AC202" s="357"/>
      <c r="AD202" s="357"/>
      <c r="AE202" s="357"/>
      <c r="AF202" s="357"/>
      <c r="AG202" s="357"/>
      <c r="AH202" s="357"/>
    </row>
  </sheetData>
  <sheetProtection algorithmName="SHA-512" hashValue="pQA17YUlccP+Re5OVQPW1kZnDUtePJBNEZf4oLWbJaL4zDy66lJybZ9U0aewuZ3/5Q8HLkAOkeCH6V+/VEoSRg==" saltValue="PxHqy2aexkL/+OT3jZ7Q9Q==" spinCount="100000" sheet="1" selectLockedCells="1"/>
  <mergeCells count="103">
    <mergeCell ref="A200:AH200"/>
    <mergeCell ref="A201:M201"/>
    <mergeCell ref="N201:Z201"/>
    <mergeCell ref="AA201:AH201"/>
    <mergeCell ref="A202:M202"/>
    <mergeCell ref="N202:Z202"/>
    <mergeCell ref="AA202:AH202"/>
    <mergeCell ref="AC197:AG197"/>
    <mergeCell ref="A198:M198"/>
    <mergeCell ref="N198:Z198"/>
    <mergeCell ref="AA198:AH198"/>
    <mergeCell ref="A199:M199"/>
    <mergeCell ref="N199:Z199"/>
    <mergeCell ref="AA199:AH199"/>
    <mergeCell ref="A161:AH161"/>
    <mergeCell ref="A162:AH162"/>
    <mergeCell ref="A163:AH163"/>
    <mergeCell ref="A164:AH164"/>
    <mergeCell ref="A165:AH165"/>
    <mergeCell ref="A166:AH166"/>
    <mergeCell ref="A1:AH1"/>
    <mergeCell ref="A2:AH2"/>
    <mergeCell ref="A3:AH3"/>
    <mergeCell ref="A4:AH4"/>
    <mergeCell ref="A5:AH5"/>
    <mergeCell ref="A6:AH6"/>
    <mergeCell ref="A8:AG8"/>
    <mergeCell ref="A35:AC35"/>
    <mergeCell ref="AD35:AG35"/>
    <mergeCell ref="A36:M36"/>
    <mergeCell ref="N36:Z36"/>
    <mergeCell ref="AA36:AH36"/>
    <mergeCell ref="A37:M37"/>
    <mergeCell ref="N37:Z37"/>
    <mergeCell ref="AA37:AH37"/>
    <mergeCell ref="A38:AH38"/>
    <mergeCell ref="A39:M39"/>
    <mergeCell ref="N39:Z39"/>
    <mergeCell ref="AA39:AH39"/>
    <mergeCell ref="A40:M40"/>
    <mergeCell ref="N40:Z40"/>
    <mergeCell ref="AA40:AH40"/>
    <mergeCell ref="A41:AH41"/>
    <mergeCell ref="A42:AH42"/>
    <mergeCell ref="A43:AH43"/>
    <mergeCell ref="A44:AH44"/>
    <mergeCell ref="A45:AH45"/>
    <mergeCell ref="A46:AH46"/>
    <mergeCell ref="AD74:AG74"/>
    <mergeCell ref="A75:M75"/>
    <mergeCell ref="N75:Z75"/>
    <mergeCell ref="AA75:AH75"/>
    <mergeCell ref="A76:M76"/>
    <mergeCell ref="N76:Z76"/>
    <mergeCell ref="AA76:AH76"/>
    <mergeCell ref="A77:AH77"/>
    <mergeCell ref="A78:M78"/>
    <mergeCell ref="N78:Z78"/>
    <mergeCell ref="AA78:AH78"/>
    <mergeCell ref="A79:M79"/>
    <mergeCell ref="N79:Z79"/>
    <mergeCell ref="AA79:AH79"/>
    <mergeCell ref="A80:AH80"/>
    <mergeCell ref="A81:AH81"/>
    <mergeCell ref="A82:AH82"/>
    <mergeCell ref="A83:AH83"/>
    <mergeCell ref="A84:AH84"/>
    <mergeCell ref="A85:AH85"/>
    <mergeCell ref="A113:AC113"/>
    <mergeCell ref="AD113:AG113"/>
    <mergeCell ref="A114:M114"/>
    <mergeCell ref="N114:Z114"/>
    <mergeCell ref="AA114:AH114"/>
    <mergeCell ref="A115:M115"/>
    <mergeCell ref="N115:Z115"/>
    <mergeCell ref="AA115:AH115"/>
    <mergeCell ref="A116:AH116"/>
    <mergeCell ref="A117:M117"/>
    <mergeCell ref="N117:Z117"/>
    <mergeCell ref="AA117:AH117"/>
    <mergeCell ref="A118:M118"/>
    <mergeCell ref="N118:Z118"/>
    <mergeCell ref="AA118:AH118"/>
    <mergeCell ref="A119:AH119"/>
    <mergeCell ref="A120:AH120"/>
    <mergeCell ref="A121:AH121"/>
    <mergeCell ref="A122:AH122"/>
    <mergeCell ref="A123:AH123"/>
    <mergeCell ref="A124:AH124"/>
    <mergeCell ref="AC155:AG155"/>
    <mergeCell ref="A156:M156"/>
    <mergeCell ref="N156:Z156"/>
    <mergeCell ref="AA156:AH156"/>
    <mergeCell ref="A160:M160"/>
    <mergeCell ref="N160:Z160"/>
    <mergeCell ref="AA160:AH160"/>
    <mergeCell ref="A157:M157"/>
    <mergeCell ref="N157:Z157"/>
    <mergeCell ref="AA157:AH157"/>
    <mergeCell ref="A158:AH158"/>
    <mergeCell ref="A159:M159"/>
    <mergeCell ref="N159:Z159"/>
    <mergeCell ref="AA159:AH159"/>
  </mergeCells>
  <dataValidations count="2">
    <dataValidation type="decimal" allowBlank="1" showInputMessage="1" showErrorMessage="1" errorTitle="Nekorektný údaj" error="Zadajte počet hodín v rozmedzí  0,1 - 10,0 hodín." sqref="C87:AG112 C126:AG154 C48:AG73 C168:AG196" xr:uid="{00000000-0002-0000-0700-000000000000}">
      <formula1>0.1</formula1>
      <formula2>10</formula2>
    </dataValidation>
    <dataValidation type="decimal" allowBlank="1" showInputMessage="1" showErrorMessage="1" errorTitle="Nekorektný údaj" error="Zadajte počet hodín v rozsahu 0,1 - 10,0 hodín." sqref="C9:AG34" xr:uid="{00000000-0002-0000-0700-000001000000}">
      <formula1>0.1</formula1>
      <formula2>10</formula2>
    </dataValidation>
  </dataValidations>
  <pageMargins left="0.7" right="0.7" top="0.75" bottom="0.75" header="0.3" footer="0.3"/>
  <pageSetup paperSize="9" scale="93" orientation="landscape" r:id="rId1"/>
  <headerFooter>
    <oddHeader>&amp;C&amp;"-,Tučné"Výkaz dennej evidencia počtu hodín poskytovanej sociálnej služby na jednotlivých miestach v zariadení za 4. štvrťrok 2022
&amp;K08-021DECEMBER 2022</oddHeader>
  </headerFooter>
  <rowBreaks count="4" manualBreakCount="4">
    <brk id="40" max="16383" man="1"/>
    <brk id="79" max="16383" man="1"/>
    <brk id="118" max="16383" man="1"/>
    <brk id="160" max="16383" man="1"/>
  </rowBreaks>
  <ignoredErrors>
    <ignoredError sqref="AH9:AH34 AH48:AH73 AH87:AH112 AH126:AH154 AH168:AH19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59999389629810485"/>
  </sheetPr>
  <dimension ref="A1:E20"/>
  <sheetViews>
    <sheetView view="pageLayout" zoomScaleNormal="100" workbookViewId="0">
      <selection activeCell="D10" sqref="D10:E10"/>
    </sheetView>
  </sheetViews>
  <sheetFormatPr defaultColWidth="9.1796875" defaultRowHeight="14.5" x14ac:dyDescent="0.35"/>
  <cols>
    <col min="1" max="1" width="3.7265625" style="83" customWidth="1"/>
    <col min="2" max="2" width="77.26953125" style="83" customWidth="1"/>
    <col min="3" max="3" width="10.26953125" style="58" customWidth="1"/>
    <col min="4" max="4" width="26" style="83" customWidth="1"/>
    <col min="5" max="5" width="10.7265625" style="83" customWidth="1"/>
    <col min="6" max="16384" width="9.1796875" style="83"/>
  </cols>
  <sheetData>
    <row r="1" spans="1:5" x14ac:dyDescent="0.35">
      <c r="A1" s="388" t="str">
        <f>'Súhrnný výkaz 4Q 2022'!A1:D1</f>
        <v xml:space="preserve">Prijímateľ finančného príspevku: </v>
      </c>
      <c r="B1" s="388"/>
      <c r="C1" s="388"/>
      <c r="D1" s="388"/>
      <c r="E1" s="388"/>
    </row>
    <row r="2" spans="1:5" ht="15.75" customHeight="1" x14ac:dyDescent="0.35">
      <c r="A2" s="388" t="str">
        <f>'Súhrnný výkaz 4Q 2022'!A2:D2</f>
        <v xml:space="preserve">IČO: </v>
      </c>
      <c r="B2" s="388"/>
      <c r="C2" s="388"/>
      <c r="D2" s="388"/>
      <c r="E2" s="388"/>
    </row>
    <row r="3" spans="1:5" ht="15.75" customHeight="1" x14ac:dyDescent="0.35">
      <c r="A3" s="388" t="str">
        <f>'Súhrnný výkaz 4Q 2022'!A3:D3</f>
        <v xml:space="preserve">Číslo zmluvy o poskytnutí finančného príspevku: </v>
      </c>
      <c r="B3" s="388"/>
      <c r="C3" s="388"/>
      <c r="D3" s="388"/>
      <c r="E3" s="388"/>
    </row>
    <row r="4" spans="1:5" ht="15.75" customHeight="1" x14ac:dyDescent="0.35">
      <c r="A4" s="388" t="str">
        <f>'Súhrnný výkaz 4Q 2022'!A4:D4</f>
        <v xml:space="preserve">Názov a adresa zariadenia sociálnej služby: </v>
      </c>
      <c r="B4" s="388"/>
      <c r="C4" s="388"/>
      <c r="D4" s="388"/>
      <c r="E4" s="388"/>
    </row>
    <row r="5" spans="1:5" ht="15.75" customHeight="1" x14ac:dyDescent="0.35">
      <c r="A5" s="388" t="str">
        <f>'Súhrnný výkaz 4Q 2022'!A5:D5</f>
        <v xml:space="preserve">Druh sociálnej služby (napr. denný stacionár a pod.): </v>
      </c>
      <c r="B5" s="388"/>
      <c r="C5" s="388"/>
      <c r="D5" s="388"/>
      <c r="E5" s="388"/>
    </row>
    <row r="6" spans="1:5" ht="15.75" customHeight="1" x14ac:dyDescent="0.35">
      <c r="A6" s="387"/>
      <c r="B6" s="387"/>
      <c r="C6" s="387"/>
      <c r="D6" s="387"/>
      <c r="E6" s="387"/>
    </row>
    <row r="7" spans="1:5" s="48" customFormat="1" ht="28.5" customHeight="1" x14ac:dyDescent="0.35">
      <c r="A7" s="47">
        <v>1</v>
      </c>
      <c r="B7" s="72" t="s">
        <v>187</v>
      </c>
      <c r="C7" s="131">
        <f>'Október 2022'!AH8+'November 2022'!AH8+'December 2022'!AH8</f>
        <v>0</v>
      </c>
      <c r="D7" s="389" t="s">
        <v>194</v>
      </c>
      <c r="E7" s="389"/>
    </row>
    <row r="8" spans="1:5" ht="27" customHeight="1" x14ac:dyDescent="0.35">
      <c r="A8" s="49">
        <v>2</v>
      </c>
      <c r="B8" s="50" t="s">
        <v>193</v>
      </c>
      <c r="C8" s="70">
        <v>248</v>
      </c>
      <c r="D8" s="379" t="s">
        <v>133</v>
      </c>
      <c r="E8" s="379"/>
    </row>
    <row r="9" spans="1:5" ht="30" customHeight="1" x14ac:dyDescent="0.35">
      <c r="A9" s="51">
        <v>3</v>
      </c>
      <c r="B9" s="52" t="s">
        <v>73</v>
      </c>
      <c r="C9" s="70">
        <f>'Súhrnný výkaz 4Q 2022'!C9</f>
        <v>0</v>
      </c>
      <c r="D9" s="380" t="s">
        <v>89</v>
      </c>
      <c r="E9" s="380"/>
    </row>
    <row r="10" spans="1:5" ht="51" customHeight="1" x14ac:dyDescent="0.35">
      <c r="A10" s="53">
        <v>4</v>
      </c>
      <c r="B10" s="54" t="s">
        <v>188</v>
      </c>
      <c r="C10" s="71">
        <v>0</v>
      </c>
      <c r="D10" s="381" t="s">
        <v>72</v>
      </c>
      <c r="E10" s="381"/>
    </row>
    <row r="11" spans="1:5" ht="26.25" customHeight="1" x14ac:dyDescent="0.35">
      <c r="A11" s="55">
        <v>5</v>
      </c>
      <c r="B11" s="56" t="s">
        <v>189</v>
      </c>
      <c r="C11" s="70">
        <f>C9-C10</f>
        <v>0</v>
      </c>
      <c r="D11" s="382" t="s">
        <v>86</v>
      </c>
      <c r="E11" s="382"/>
    </row>
    <row r="12" spans="1:5" ht="28.5" customHeight="1" x14ac:dyDescent="0.35">
      <c r="A12" s="49">
        <v>6</v>
      </c>
      <c r="B12" s="57" t="s">
        <v>190</v>
      </c>
      <c r="C12" s="70">
        <f>ROUND(C7/C8,0)</f>
        <v>0</v>
      </c>
      <c r="D12" s="379" t="s">
        <v>87</v>
      </c>
      <c r="E12" s="379"/>
    </row>
    <row r="13" spans="1:5" ht="38.25" customHeight="1" x14ac:dyDescent="0.35">
      <c r="A13" s="53">
        <v>7</v>
      </c>
      <c r="B13" s="54" t="s">
        <v>191</v>
      </c>
      <c r="C13" s="70">
        <f>IF(C11&gt;C12, C11-C12,0)</f>
        <v>0</v>
      </c>
      <c r="D13" s="391" t="s">
        <v>88</v>
      </c>
      <c r="E13" s="391"/>
    </row>
    <row r="14" spans="1:5" ht="41.25" customHeight="1" x14ac:dyDescent="0.35">
      <c r="A14" s="53">
        <v>8</v>
      </c>
      <c r="B14" s="54" t="s">
        <v>192</v>
      </c>
      <c r="C14" s="70">
        <f>C13*62</f>
        <v>0</v>
      </c>
      <c r="D14" s="392" t="s">
        <v>134</v>
      </c>
      <c r="E14" s="392"/>
    </row>
    <row r="15" spans="1:5" x14ac:dyDescent="0.35">
      <c r="A15" s="390"/>
      <c r="B15" s="390"/>
      <c r="C15" s="390"/>
      <c r="D15" s="390"/>
      <c r="E15" s="390"/>
    </row>
    <row r="16" spans="1:5" x14ac:dyDescent="0.35">
      <c r="A16" s="385" t="s">
        <v>105</v>
      </c>
      <c r="B16" s="385"/>
      <c r="C16" s="385"/>
      <c r="D16" s="383" t="s">
        <v>12</v>
      </c>
      <c r="E16" s="383"/>
    </row>
    <row r="17" spans="1:5" x14ac:dyDescent="0.35">
      <c r="A17" s="385" t="s">
        <v>74</v>
      </c>
      <c r="B17" s="385"/>
      <c r="C17" s="385"/>
      <c r="D17" s="383" t="s">
        <v>1</v>
      </c>
      <c r="E17" s="383"/>
    </row>
    <row r="18" spans="1:5" x14ac:dyDescent="0.35">
      <c r="A18" s="386"/>
      <c r="B18" s="386"/>
      <c r="C18" s="386"/>
      <c r="D18" s="386"/>
      <c r="E18" s="386"/>
    </row>
    <row r="19" spans="1:5" x14ac:dyDescent="0.35">
      <c r="A19" s="384" t="s">
        <v>230</v>
      </c>
      <c r="B19" s="384"/>
      <c r="C19" s="384"/>
      <c r="D19" s="384"/>
      <c r="E19" s="384"/>
    </row>
    <row r="20" spans="1:5" x14ac:dyDescent="0.35">
      <c r="A20" s="378" t="s">
        <v>104</v>
      </c>
      <c r="B20" s="378"/>
      <c r="C20" s="378"/>
      <c r="D20" s="378"/>
      <c r="E20" s="378"/>
    </row>
  </sheetData>
  <sheetProtection algorithmName="SHA-512" hashValue="Ec2Us4yaI137EjraFgrlI1O0C0oaOQKqXraTnjauOXTujrXP6/9OVh5l7VeMQa5yWef7TIN/YK5X3loCrALvyQ==" saltValue="UrxyT2zmwOrleRs6eQQmTw==" spinCount="100000" sheet="1" selectLockedCells="1"/>
  <mergeCells count="22">
    <mergeCell ref="D7:E7"/>
    <mergeCell ref="A15:E15"/>
    <mergeCell ref="D12:E12"/>
    <mergeCell ref="D13:E13"/>
    <mergeCell ref="D14:E14"/>
    <mergeCell ref="A6:E6"/>
    <mergeCell ref="A1:E1"/>
    <mergeCell ref="A2:E2"/>
    <mergeCell ref="A3:E3"/>
    <mergeCell ref="A4:E4"/>
    <mergeCell ref="A5:E5"/>
    <mergeCell ref="A20:E20"/>
    <mergeCell ref="D8:E8"/>
    <mergeCell ref="D9:E9"/>
    <mergeCell ref="D10:E10"/>
    <mergeCell ref="D11:E11"/>
    <mergeCell ref="D16:E16"/>
    <mergeCell ref="A19:E19"/>
    <mergeCell ref="A17:C17"/>
    <mergeCell ref="D17:E17"/>
    <mergeCell ref="A18:E18"/>
    <mergeCell ref="A16:C16"/>
  </mergeCells>
  <dataValidations count="1">
    <dataValidation type="whole" operator="greaterThanOrEqual" allowBlank="1" showInputMessage="1" showErrorMessage="1" sqref="C10" xr:uid="{00000000-0002-0000-0800-000000000000}">
      <formula1>0</formula1>
    </dataValidation>
  </dataValidations>
  <pageMargins left="0.90823970037453183" right="0.7" top="1.1166666666666667" bottom="0.75" header="0.3" footer="0.3"/>
  <pageSetup paperSize="9" orientation="landscape" r:id="rId1"/>
  <headerFooter>
    <oddHeader>&amp;C&amp;"-,Tučné"&amp;12 Výpočty k Súhrnnému výkazu 
&amp;11o počte neobsadených miest a výške vrátených finančných prostriedkov 
za neobsadené miesta zúčtované v 4. štvrťroku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2</vt:i4>
      </vt:variant>
    </vt:vector>
  </HeadingPairs>
  <TitlesOfParts>
    <vt:vector size="16" baseType="lpstr">
      <vt:lpstr>Súhrnný výkaz 4Q 2022</vt:lpstr>
      <vt:lpstr>Osobitné údaje k výnimke z NV</vt:lpstr>
      <vt:lpstr>Evidencia prijímateľov 2022</vt:lpstr>
      <vt:lpstr>VZOR Nový zoznam prijímateľov</vt:lpstr>
      <vt:lpstr>Evidencia samoplatcov 4Q 2022</vt:lpstr>
      <vt:lpstr>Október 2022</vt:lpstr>
      <vt:lpstr>November 2022</vt:lpstr>
      <vt:lpstr>December 2022</vt:lpstr>
      <vt:lpstr>Výpočet</vt:lpstr>
      <vt:lpstr>Záverečné zúčtovanie 2022 </vt:lpstr>
      <vt:lpstr>Evidencia zamestnancov 2022</vt:lpstr>
      <vt:lpstr>EON 2022</vt:lpstr>
      <vt:lpstr>Čestné vyhlásenie</vt:lpstr>
      <vt:lpstr>zoznam</vt:lpstr>
      <vt:lpstr>'Čestné vyhlásenie'!Oblasť_tlače</vt:lpstr>
      <vt:lpstr>'Záverečné zúčtovanie 2022 '!Oblasť_tlače</vt:lpstr>
    </vt:vector>
  </TitlesOfParts>
  <Company>MPSVR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Čajdíková Eva</dc:creator>
  <cp:lastModifiedBy>evica</cp:lastModifiedBy>
  <cp:lastPrinted>2022-06-28T08:27:31Z</cp:lastPrinted>
  <dcterms:created xsi:type="dcterms:W3CDTF">2020-02-20T12:11:47Z</dcterms:created>
  <dcterms:modified xsi:type="dcterms:W3CDTF">2023-01-12T13:37:28Z</dcterms:modified>
</cp:coreProperties>
</file>