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300" tabRatio="937"/>
  </bookViews>
  <sheets>
    <sheet name="Súhrnný výkaz 4Q 2021" sheetId="2" r:id="rId1"/>
    <sheet name="Evidencia prijímateľov 2021" sheetId="7" r:id="rId2"/>
    <sheet name="Evidencia samoplatcov 4Q 2021" sheetId="17" r:id="rId3"/>
    <sheet name="Krízová situácia" sheetId="3" r:id="rId4"/>
    <sheet name="!Novela - Výpočet!" sheetId="9" r:id="rId5"/>
    <sheet name="Čestné vyhlásenie" sheetId="14" r:id="rId6"/>
  </sheets>
  <definedNames>
    <definedName name="_xlnm.Print_Area" localSheetId="5">'Čestné vyhlásenie'!$A$1:$I$48</definedName>
    <definedName name="_xlnm.Print_Area" localSheetId="1">'Evidencia prijímateľov 2021'!$A$1:$J$436</definedName>
  </definedNames>
  <calcPr calcId="162913"/>
</workbook>
</file>

<file path=xl/calcChain.xml><?xml version="1.0" encoding="utf-8"?>
<calcChain xmlns="http://schemas.openxmlformats.org/spreadsheetml/2006/main">
  <c r="E9" i="17" l="1"/>
  <c r="E10" i="17"/>
  <c r="E11" i="17"/>
  <c r="E12" i="17"/>
  <c r="F12" i="17"/>
  <c r="E13" i="17"/>
  <c r="E14" i="17"/>
  <c r="F14" i="17"/>
  <c r="E15" i="17"/>
  <c r="F15" i="17"/>
  <c r="E16" i="17"/>
  <c r="E17" i="17"/>
  <c r="F17" i="17"/>
  <c r="E18" i="17"/>
  <c r="E19" i="17"/>
  <c r="F19" i="17"/>
  <c r="E7" i="17"/>
  <c r="E20" i="17"/>
  <c r="E8" i="17"/>
  <c r="F8" i="17"/>
  <c r="F11" i="17"/>
  <c r="F18" i="17"/>
  <c r="A1" i="7"/>
  <c r="C13" i="2"/>
  <c r="F16" i="17"/>
  <c r="A20" i="17"/>
  <c r="F9" i="17"/>
  <c r="F10" i="17"/>
  <c r="F13" i="17"/>
  <c r="A2" i="17"/>
  <c r="A3" i="17"/>
  <c r="A4" i="17"/>
  <c r="A5" i="17"/>
  <c r="A1" i="17"/>
  <c r="A2" i="9"/>
  <c r="A3" i="9"/>
  <c r="A4" i="9"/>
  <c r="A5" i="9"/>
  <c r="A1" i="9"/>
  <c r="C7" i="9"/>
  <c r="C9" i="9"/>
  <c r="C8" i="3"/>
  <c r="C13" i="3"/>
  <c r="C7" i="3"/>
  <c r="C15" i="3"/>
  <c r="C11" i="9"/>
  <c r="C22" i="2"/>
  <c r="C21" i="2"/>
  <c r="C16" i="2"/>
  <c r="J430" i="7"/>
  <c r="J429" i="7"/>
  <c r="J428" i="7"/>
  <c r="J427" i="7"/>
  <c r="J426" i="7"/>
  <c r="J425" i="7"/>
  <c r="J424" i="7"/>
  <c r="J423" i="7"/>
  <c r="J422" i="7"/>
  <c r="J421" i="7"/>
  <c r="J420" i="7"/>
  <c r="J419" i="7"/>
  <c r="J418" i="7"/>
  <c r="J417" i="7"/>
  <c r="J416" i="7"/>
  <c r="J415" i="7"/>
  <c r="J414" i="7"/>
  <c r="J413" i="7"/>
  <c r="J412" i="7"/>
  <c r="J411" i="7"/>
  <c r="J410" i="7"/>
  <c r="J409" i="7"/>
  <c r="J408" i="7"/>
  <c r="J407" i="7"/>
  <c r="J406" i="7"/>
  <c r="A401" i="7"/>
  <c r="A402" i="7"/>
  <c r="A403" i="7"/>
  <c r="A404" i="7"/>
  <c r="A400" i="7"/>
  <c r="J393" i="7"/>
  <c r="J392" i="7"/>
  <c r="J391" i="7"/>
  <c r="J390" i="7"/>
  <c r="J389" i="7"/>
  <c r="J388" i="7"/>
  <c r="J387" i="7"/>
  <c r="J386" i="7"/>
  <c r="J385" i="7"/>
  <c r="J384" i="7"/>
  <c r="J383" i="7"/>
  <c r="J382" i="7"/>
  <c r="J381" i="7"/>
  <c r="J380" i="7"/>
  <c r="J379" i="7"/>
  <c r="J378" i="7"/>
  <c r="J377" i="7"/>
  <c r="J376" i="7"/>
  <c r="J375" i="7"/>
  <c r="J374" i="7"/>
  <c r="J373" i="7"/>
  <c r="J372" i="7"/>
  <c r="J371" i="7"/>
  <c r="J370" i="7"/>
  <c r="J369" i="7"/>
  <c r="A364" i="7"/>
  <c r="A365" i="7"/>
  <c r="A366" i="7"/>
  <c r="A367" i="7"/>
  <c r="A363" i="7"/>
  <c r="J356" i="7"/>
  <c r="J355" i="7"/>
  <c r="J354" i="7"/>
  <c r="J353" i="7"/>
  <c r="J352" i="7"/>
  <c r="J351" i="7"/>
  <c r="J350" i="7"/>
  <c r="J349" i="7"/>
  <c r="J348" i="7"/>
  <c r="J347" i="7"/>
  <c r="J346" i="7"/>
  <c r="J345" i="7"/>
  <c r="J344" i="7"/>
  <c r="J343" i="7"/>
  <c r="J342" i="7"/>
  <c r="J341" i="7"/>
  <c r="J340" i="7"/>
  <c r="J339" i="7"/>
  <c r="J338" i="7"/>
  <c r="J337" i="7"/>
  <c r="J336" i="7"/>
  <c r="J335" i="7"/>
  <c r="J334" i="7"/>
  <c r="J333" i="7"/>
  <c r="J332" i="7"/>
  <c r="A327" i="7"/>
  <c r="A328" i="7"/>
  <c r="A329" i="7"/>
  <c r="A330" i="7"/>
  <c r="A326" i="7"/>
  <c r="J319" i="7"/>
  <c r="J318" i="7"/>
  <c r="J317" i="7"/>
  <c r="J316" i="7"/>
  <c r="J315" i="7"/>
  <c r="J314" i="7"/>
  <c r="J313" i="7"/>
  <c r="J312" i="7"/>
  <c r="J311" i="7"/>
  <c r="J310" i="7"/>
  <c r="J309" i="7"/>
  <c r="J308" i="7"/>
  <c r="J307" i="7"/>
  <c r="J306" i="7"/>
  <c r="J305" i="7"/>
  <c r="J304" i="7"/>
  <c r="J303" i="7"/>
  <c r="J302" i="7"/>
  <c r="J301" i="7"/>
  <c r="J300" i="7"/>
  <c r="J299" i="7"/>
  <c r="J298" i="7"/>
  <c r="J297" i="7"/>
  <c r="J296" i="7"/>
  <c r="J295" i="7"/>
  <c r="A290" i="7"/>
  <c r="A291" i="7"/>
  <c r="A292" i="7"/>
  <c r="A293" i="7"/>
  <c r="A289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68" i="7"/>
  <c r="J267" i="7"/>
  <c r="J266" i="7"/>
  <c r="J265" i="7"/>
  <c r="J264" i="7"/>
  <c r="J263" i="7"/>
  <c r="J262" i="7"/>
  <c r="J261" i="7"/>
  <c r="J260" i="7"/>
  <c r="J259" i="7"/>
  <c r="J258" i="7"/>
  <c r="A253" i="7"/>
  <c r="A254" i="7"/>
  <c r="A255" i="7"/>
  <c r="A256" i="7"/>
  <c r="A252" i="7"/>
  <c r="J245" i="7"/>
  <c r="J244" i="7"/>
  <c r="J243" i="7"/>
  <c r="J242" i="7"/>
  <c r="J241" i="7"/>
  <c r="J240" i="7"/>
  <c r="J239" i="7"/>
  <c r="J238" i="7"/>
  <c r="J237" i="7"/>
  <c r="J236" i="7"/>
  <c r="J235" i="7"/>
  <c r="J234" i="7"/>
  <c r="J233" i="7"/>
  <c r="J232" i="7"/>
  <c r="J231" i="7"/>
  <c r="J230" i="7"/>
  <c r="J229" i="7"/>
  <c r="J228" i="7"/>
  <c r="J227" i="7"/>
  <c r="J226" i="7"/>
  <c r="J225" i="7"/>
  <c r="J224" i="7"/>
  <c r="J223" i="7"/>
  <c r="J222" i="7"/>
  <c r="J221" i="7"/>
  <c r="A216" i="7"/>
  <c r="A217" i="7"/>
  <c r="A218" i="7"/>
  <c r="A219" i="7"/>
  <c r="A215" i="7"/>
  <c r="J208" i="7"/>
  <c r="J207" i="7"/>
  <c r="J206" i="7"/>
  <c r="J205" i="7"/>
  <c r="J204" i="7"/>
  <c r="J203" i="7"/>
  <c r="J202" i="7"/>
  <c r="J201" i="7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A179" i="7"/>
  <c r="A180" i="7"/>
  <c r="A181" i="7"/>
  <c r="A182" i="7"/>
  <c r="A178" i="7"/>
  <c r="A142" i="7"/>
  <c r="J171" i="7"/>
  <c r="J170" i="7"/>
  <c r="J169" i="7"/>
  <c r="J168" i="7"/>
  <c r="J167" i="7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A143" i="7"/>
  <c r="A144" i="7"/>
  <c r="A145" i="7"/>
  <c r="A141" i="7"/>
  <c r="J127" i="7"/>
  <c r="J128" i="7"/>
  <c r="J129" i="7"/>
  <c r="J130" i="7"/>
  <c r="J131" i="7"/>
  <c r="J92" i="7"/>
  <c r="J93" i="7"/>
  <c r="J94" i="7"/>
  <c r="J95" i="7"/>
  <c r="J96" i="7"/>
  <c r="J97" i="7"/>
  <c r="J134" i="7"/>
  <c r="J133" i="7"/>
  <c r="J132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A105" i="7"/>
  <c r="A106" i="7"/>
  <c r="A107" i="7"/>
  <c r="A108" i="7"/>
  <c r="A104" i="7"/>
  <c r="J59" i="7"/>
  <c r="J60" i="7"/>
  <c r="J25" i="7"/>
  <c r="A69" i="7"/>
  <c r="A70" i="7"/>
  <c r="A71" i="7"/>
  <c r="A72" i="7"/>
  <c r="A68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62" i="7"/>
  <c r="J61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A35" i="7"/>
  <c r="A36" i="7"/>
  <c r="A37" i="7"/>
  <c r="A38" i="7"/>
  <c r="A34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6" i="7"/>
  <c r="J27" i="7"/>
  <c r="J28" i="7"/>
  <c r="J8" i="7"/>
  <c r="A2" i="7"/>
  <c r="A3" i="7"/>
  <c r="A4" i="7"/>
  <c r="A5" i="7"/>
  <c r="A2" i="3"/>
  <c r="A3" i="3"/>
  <c r="A4" i="3"/>
  <c r="A5" i="3"/>
  <c r="A1" i="3"/>
  <c r="C18" i="3"/>
  <c r="C17" i="2"/>
  <c r="C10" i="2"/>
  <c r="C13" i="9"/>
  <c r="C18" i="9"/>
  <c r="C11" i="2"/>
  <c r="C14" i="9"/>
  <c r="C16" i="9"/>
  <c r="C17" i="9"/>
  <c r="C19" i="2"/>
  <c r="C19" i="9"/>
  <c r="C20" i="2"/>
  <c r="C23" i="2"/>
  <c r="C15" i="9"/>
  <c r="C18" i="2"/>
  <c r="F7" i="17"/>
</calcChain>
</file>

<file path=xl/sharedStrings.xml><?xml version="1.0" encoding="utf-8"?>
<sst xmlns="http://schemas.openxmlformats.org/spreadsheetml/2006/main" count="364" uniqueCount="134">
  <si>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</si>
  <si>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</si>
  <si>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</si>
  <si>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</si>
  <si>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</si>
  <si>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</si>
  <si>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E-mail:</t>
  </si>
  <si>
    <t>Pečiatka:</t>
  </si>
  <si>
    <t>P.č.</t>
  </si>
  <si>
    <t>Náležitosti k výpočtom k Súhrnnému výkazu</t>
  </si>
  <si>
    <t>Poznámky, odkazy</t>
  </si>
  <si>
    <t>Vyplní zariadenie</t>
  </si>
  <si>
    <t>Čestne vyhlasujem, že údaje uvedené v tabuľke sú pravdivé.                                                          Dňa: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</si>
  <si>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</si>
  <si>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</si>
  <si>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</si>
  <si>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</si>
  <si>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*</t>
  </si>
  <si>
    <t>Tel.č.:</t>
  </si>
  <si>
    <t>Dňa:                                                                Podpis:</t>
  </si>
  <si>
    <t xml:space="preserve">*Číslo miesta 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</si>
  <si>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</si>
  <si>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</si>
  <si>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</si>
  <si>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 xml:space="preserve">Prijímateľ finančného príspevku: </t>
  </si>
  <si>
    <t xml:space="preserve">IČO: </t>
  </si>
  <si>
    <t>Čestne vyhlasujem, že údaje uvedené v tabuľke sú pravdivé.</t>
  </si>
  <si>
    <t xml:space="preserve">Vyplní zariadenie </t>
  </si>
  <si>
    <t>automatický výpočet = (riadok č. 5*riadok č. 2)</t>
  </si>
  <si>
    <t>automatický výpočet (riadok č. 1 - riadok č. 3)</t>
  </si>
  <si>
    <t>Nezazmluvnené miesta dňa 12.3.2020</t>
  </si>
  <si>
    <r>
      <rPr>
        <b/>
        <sz val="8"/>
        <color indexed="10"/>
        <rFont val="Calibri"/>
        <family val="2"/>
        <charset val="238"/>
      </rPr>
      <t xml:space="preserve">Vyplní zariadenie </t>
    </r>
    <r>
      <rPr>
        <b/>
        <sz val="8"/>
        <rFont val="Calibri"/>
        <family val="2"/>
        <charset val="238"/>
      </rPr>
      <t xml:space="preserve"> </t>
    </r>
  </si>
  <si>
    <r>
      <t xml:space="preserve">Obsadenosť (zazmluvnenie) miesta dňa </t>
    </r>
    <r>
      <rPr>
        <b/>
        <sz val="7.5"/>
        <color indexed="10"/>
        <rFont val="Calibri"/>
        <family val="2"/>
        <charset val="238"/>
      </rPr>
      <t>12.3.2020</t>
    </r>
    <r>
      <rPr>
        <b/>
        <sz val="7.5"/>
        <rFont val="Calibri"/>
        <family val="2"/>
        <charset val="238"/>
      </rPr>
      <t xml:space="preserve">         Áno/Nie</t>
    </r>
  </si>
  <si>
    <t>2a</t>
  </si>
  <si>
    <t>2b</t>
  </si>
  <si>
    <t>8a</t>
  </si>
  <si>
    <t>8b</t>
  </si>
  <si>
    <t>8c</t>
  </si>
  <si>
    <t>Automatický prevod riadku č. 1  zo záložky Novela - Výpočet</t>
  </si>
  <si>
    <t>automatický prevod riadku č. 4  zo záložky Novela - Výpočet</t>
  </si>
  <si>
    <t>Prepojenie z riadku č. 9 zo záložky Krízová situácia</t>
  </si>
  <si>
    <t>Výpočet = riadok č. 4 + 5 + 6</t>
  </si>
  <si>
    <t>Prepojenie z riadku č. 6  zo záložky Novela - Výpočet</t>
  </si>
  <si>
    <t>Prepojenie z riadku č. 8  zo záložky Novela - Výpočet</t>
  </si>
  <si>
    <t>Prepojenie z riadku č. 10  zo záložky Novela - Výpočet</t>
  </si>
  <si>
    <t>Výpočet = riadok č.5 * riadok č.3</t>
  </si>
  <si>
    <t>Výpočet = riadok č.5* riadok č.2 * riadok č.3</t>
  </si>
  <si>
    <t>Výpočet = riadok č. 8a + 8b + 8c + 9 + 10</t>
  </si>
  <si>
    <t>Prepojenie z riadku č. 2  Súhrnného výkazu</t>
  </si>
  <si>
    <t>Prepojenie z riadku č. 3  Súhrnného výkazu</t>
  </si>
  <si>
    <r>
      <rPr>
        <b/>
        <sz val="8"/>
        <color indexed="8"/>
        <rFont val="Calibri"/>
        <family val="2"/>
        <charset val="238"/>
      </rPr>
      <t>Počet miest</t>
    </r>
    <r>
      <rPr>
        <sz val="8"/>
        <color indexed="8"/>
        <rFont val="Calibri"/>
        <family val="2"/>
        <charset val="238"/>
      </rPr>
      <t>, ktoré ku dňu vyhlásenia krízovej situácie -</t>
    </r>
    <r>
      <rPr>
        <b/>
        <sz val="8"/>
        <color indexed="8"/>
        <rFont val="Calibri"/>
        <family val="2"/>
        <charset val="238"/>
      </rPr>
      <t xml:space="preserve"> dňa 12.3.2020  neboli zazmluvnené</t>
    </r>
  </si>
  <si>
    <r>
      <t xml:space="preserve">Vyplní zariadenie - </t>
    </r>
    <r>
      <rPr>
        <b/>
        <sz val="8"/>
        <rFont val="Calibri"/>
        <family val="2"/>
        <charset val="238"/>
      </rPr>
      <t>prepojenie do riadku č. 4 Súhrnného výkazu</t>
    </r>
  </si>
  <si>
    <t>1a</t>
  </si>
  <si>
    <t>prepojenie z riadku č. 2 Súhrnného výkazu</t>
  </si>
  <si>
    <t>1b</t>
  </si>
  <si>
    <t>automatický výpočet (1a-1b)</t>
  </si>
  <si>
    <r>
      <t xml:space="preserve">Počet miest, ktoré ku dňu vyhlásenia krízovej situácie - </t>
    </r>
    <r>
      <rPr>
        <b/>
        <sz val="8"/>
        <color indexed="10"/>
        <rFont val="Calibri"/>
        <family val="2"/>
        <charset val="238"/>
      </rPr>
      <t>dňa 12.3.2020  neboli zazmluvnené</t>
    </r>
  </si>
  <si>
    <t>prepojenie z riadku č. 7  Záložka Krízová situácia</t>
  </si>
  <si>
    <r>
      <rPr>
        <b/>
        <sz val="7.5"/>
        <color indexed="10"/>
        <rFont val="Calibri"/>
        <family val="2"/>
        <charset val="238"/>
      </rPr>
      <t xml:space="preserve">Vyplní zariadenie </t>
    </r>
    <r>
      <rPr>
        <b/>
        <sz val="7.5"/>
        <rFont val="Calibri"/>
        <family val="2"/>
        <charset val="238"/>
      </rPr>
      <t xml:space="preserve"> </t>
    </r>
  </si>
  <si>
    <t>automatický výpočet - riadok č.3/riadok č.1</t>
  </si>
  <si>
    <r>
      <rPr>
        <sz val="7.5"/>
        <rFont val="Calibri"/>
        <family val="2"/>
        <charset val="238"/>
      </rPr>
      <t xml:space="preserve">automatická funkcia - </t>
    </r>
    <r>
      <rPr>
        <sz val="7.5"/>
        <color indexed="10"/>
        <rFont val="Calibri"/>
        <family val="2"/>
        <charset val="238"/>
      </rPr>
      <t xml:space="preserve">Splnená podmienka je ak výsledok z riadku č.4 je &lt;=15% </t>
    </r>
  </si>
  <si>
    <t>automatický výpočet - prevod do riadku č. 8a Súhrnného výkazu</t>
  </si>
  <si>
    <r>
      <rPr>
        <sz val="7.5"/>
        <rFont val="Calibri"/>
        <family val="2"/>
        <charset val="238"/>
      </rPr>
      <t xml:space="preserve">automatická funkcia - </t>
    </r>
    <r>
      <rPr>
        <sz val="7.5"/>
        <color indexed="10"/>
        <rFont val="Calibri"/>
        <family val="2"/>
        <charset val="238"/>
      </rPr>
      <t>Splnená podmienka je ak výsledok z riadku č.4 je &gt;15% a zároveň&lt;=25%</t>
    </r>
  </si>
  <si>
    <t>automatický výpočet - prevod do riadku č. 8b Súhrnného výkazu</t>
  </si>
  <si>
    <r>
      <t xml:space="preserve">automatická funkcia - </t>
    </r>
    <r>
      <rPr>
        <sz val="7.5"/>
        <color indexed="10"/>
        <rFont val="Calibri"/>
        <family val="2"/>
        <charset val="238"/>
      </rPr>
      <t>Splnená jedna z podmienok je ak výsledok z riadku č.4 je &lt;=15% alebo &gt;15 a zároveň &lt;=25%</t>
    </r>
  </si>
  <si>
    <t>automatický výpočet - prevod do riadku č. 8c Súhrnného výkazu</t>
  </si>
  <si>
    <t>Prepojenie z riadku č. 10 zo záložky Krízová situácia</t>
  </si>
  <si>
    <t>Náležitosti k výpočtom k Súhrnnému výkazu v zmysle Nariadenia vlády 261/2020</t>
  </si>
  <si>
    <t>Nezazmluvnené miesta dňa 12.3.2020 - Nariadenia vlády 261/2020</t>
  </si>
  <si>
    <r>
      <t>automatický výpočet = (riadok č. 8+9*riadok č. 2) -</t>
    </r>
    <r>
      <rPr>
        <b/>
        <sz val="8"/>
        <color indexed="8"/>
        <rFont val="Calibri"/>
        <family val="2"/>
        <charset val="238"/>
      </rPr>
      <t xml:space="preserve"> prepojenie do riadku č. 8 Súhrnného výkazu</t>
    </r>
  </si>
  <si>
    <r>
      <rPr>
        <b/>
        <sz val="8"/>
        <color indexed="8"/>
        <rFont val="Calibri"/>
        <family val="2"/>
        <charset val="238"/>
      </rPr>
      <t xml:space="preserve">Výška nevyčerpaného finančného príspevku podľa § 3 ods. 1 </t>
    </r>
    <r>
      <rPr>
        <sz val="8"/>
        <color indexed="8"/>
        <rFont val="Calibri"/>
        <family val="2"/>
        <charset val="238"/>
      </rPr>
      <t xml:space="preserve"> Nariadenia vlády č. 261/2020 </t>
    </r>
    <r>
      <rPr>
        <b/>
        <sz val="8"/>
        <color indexed="8"/>
        <rFont val="Calibri"/>
        <family val="2"/>
        <charset val="238"/>
      </rPr>
      <t xml:space="preserve">z riadku č. 9 záložky Krízová situácia. </t>
    </r>
    <r>
      <rPr>
        <sz val="8"/>
        <color indexed="8"/>
        <rFont val="Calibri"/>
        <family val="2"/>
        <charset val="238"/>
      </rPr>
      <t>(Povinnosť vrátenia tejto sumy, alebo jej časti sa posudzuje podľa § 3 ods. 4 nariadenia)</t>
    </r>
  </si>
  <si>
    <t>Poradové číslo</t>
  </si>
  <si>
    <t>Meno a priezvisko samoplatcu</t>
  </si>
  <si>
    <t>Celkový počet kalendárnych dní poskytovania ss</t>
  </si>
  <si>
    <t>Usmernenie k zúčtovaniu v súhrnnom výkaze za 4Q 2021</t>
  </si>
  <si>
    <t>Zazmluvnené miesta dňa 12.3.2020 - oslobodené od povinnosti vrátiť FP</t>
  </si>
  <si>
    <r>
      <t>Neobsadenosť (nezazmluvnené miesta) OD - DO   (</t>
    </r>
    <r>
      <rPr>
        <b/>
        <sz val="7.5"/>
        <color indexed="10"/>
        <rFont val="Calibri"/>
        <family val="2"/>
        <charset val="238"/>
      </rPr>
      <t>uvádza sa iba nezazmluvnenie, ktoré trvá viac ako 30 kalendárnych dní  vrátane prenosu dní  z 3Q 2021</t>
    </r>
    <r>
      <rPr>
        <sz val="7.5"/>
        <rFont val="Calibri"/>
        <family val="2"/>
        <charset val="238"/>
      </rPr>
      <t>)</t>
    </r>
  </si>
  <si>
    <r>
      <t xml:space="preserve">Počet neobsadených (nezazmluvne-ných) dní </t>
    </r>
    <r>
      <rPr>
        <b/>
        <sz val="7.5"/>
        <color indexed="10"/>
        <rFont val="Calibri"/>
        <family val="2"/>
        <charset val="238"/>
      </rPr>
      <t>za 4Q 2021</t>
    </r>
  </si>
  <si>
    <r>
      <rPr>
        <b/>
        <sz val="8"/>
        <color indexed="8"/>
        <rFont val="Calibri"/>
        <family val="2"/>
        <charset val="238"/>
      </rPr>
      <t>Výška</t>
    </r>
    <r>
      <rPr>
        <sz val="8"/>
        <color indexed="8"/>
        <rFont val="Calibri"/>
        <family val="2"/>
        <charset val="238"/>
      </rPr>
      <t xml:space="preserve"> poskytnutého finančného príspevku na základe Zmluvy </t>
    </r>
    <r>
      <rPr>
        <b/>
        <sz val="8"/>
        <color indexed="8"/>
        <rFont val="Calibri"/>
        <family val="2"/>
        <charset val="238"/>
      </rPr>
      <t>na 4. štvrťrok 2021</t>
    </r>
  </si>
  <si>
    <r>
      <t xml:space="preserve">Počet miest, na ktoré bol poskytnutý finančný príspevok - </t>
    </r>
    <r>
      <rPr>
        <b/>
        <sz val="8"/>
        <color indexed="8"/>
        <rFont val="Calibri"/>
        <family val="2"/>
        <charset val="238"/>
      </rPr>
      <t>posudzované k 31.12.2021</t>
    </r>
  </si>
  <si>
    <t>Percentuálny podiel miest podľa §3 ods. 4 Nariadenia vlády 261/2020 k 31.12.2021</t>
  </si>
  <si>
    <r>
      <t xml:space="preserve">Počet kalendárnych dní s nevyčerpaným finančným príspevkom </t>
    </r>
    <r>
      <rPr>
        <b/>
        <sz val="8"/>
        <color indexed="8"/>
        <rFont val="Calibri"/>
        <family val="2"/>
        <charset val="238"/>
      </rPr>
      <t>z dôvodu neuzatvorenia zmluvy</t>
    </r>
    <r>
      <rPr>
        <sz val="8"/>
        <color indexed="8"/>
        <rFont val="Calibri"/>
        <family val="2"/>
        <charset val="238"/>
      </rPr>
      <t xml:space="preserve"> o poskytovaní sociálnej služby počas viac ako 30 po sebe nasledujúcich kalendárnych dní za 4. štvrťrok 2021</t>
    </r>
  </si>
  <si>
    <r>
      <t xml:space="preserve">Počet kalendárnych dní s nevyčerpaným finančným príspevkom </t>
    </r>
    <r>
      <rPr>
        <b/>
        <sz val="8"/>
        <color indexed="8"/>
        <rFont val="Calibri"/>
        <family val="2"/>
        <charset val="238"/>
      </rPr>
      <t xml:space="preserve">z dôvodu rekonštrukcie zariadenia, </t>
    </r>
    <r>
      <rPr>
        <sz val="8"/>
        <color indexed="8"/>
        <rFont val="Calibri"/>
        <family val="2"/>
        <charset val="238"/>
      </rPr>
      <t xml:space="preserve">alebo  </t>
    </r>
    <r>
      <rPr>
        <b/>
        <sz val="8"/>
        <color indexed="8"/>
        <rFont val="Calibri"/>
        <family val="2"/>
        <charset val="238"/>
      </rPr>
      <t>z dôvodu havarijného stavu</t>
    </r>
    <r>
      <rPr>
        <sz val="8"/>
        <color indexed="8"/>
        <rFont val="Calibri"/>
        <family val="2"/>
        <charset val="238"/>
      </rPr>
      <t xml:space="preserve"> znemožňujúceho prevádzku po dobu dlhšiu ako 2 pracovné dni za 4. štvrťrok 2021</t>
    </r>
  </si>
  <si>
    <r>
      <t xml:space="preserve">Neobsadený počet dní v zariadení sociálnych služieb za 4. štvrťrok 2021 spolu </t>
    </r>
    <r>
      <rPr>
        <sz val="9"/>
        <color indexed="8"/>
        <rFont val="Calibri"/>
        <family val="2"/>
        <charset val="238"/>
      </rPr>
      <t>- Riadok č. 4 + 5 + 6</t>
    </r>
  </si>
  <si>
    <r>
      <t xml:space="preserve">Výška nevyčerpaného finančného príspevku </t>
    </r>
    <r>
      <rPr>
        <b/>
        <sz val="8"/>
        <color indexed="8"/>
        <rFont val="Calibri"/>
        <family val="2"/>
        <charset val="238"/>
      </rPr>
      <t>z dôvodu rekonštrukcie zariadenia, čerpania celoprevádzkovej dovolenky zamestnancov zariadenia a i. alebo  z dôvodu havarijného stavu znemožňujúceho prevádzku po dobu dlhšiu ako 2 pracovné dni za 4. štvrťrok 2021</t>
    </r>
  </si>
  <si>
    <r>
      <t>Prijímateľ  odvedie do štátneho rozpočtu za 4. štvrťrok 2021 -</t>
    </r>
    <r>
      <rPr>
        <sz val="9"/>
        <color indexed="8"/>
        <rFont val="Calibri"/>
        <family val="2"/>
        <charset val="238"/>
      </rPr>
      <t xml:space="preserve"> Riadok č. 8b + 8c + 9 + 10</t>
    </r>
  </si>
  <si>
    <t>Vyplní zariadenie - je potrebné doplniť dátum ukončenia poskytovania SS, resp. počet kalendárnych dní za samoplatcov</t>
  </si>
  <si>
    <r>
      <t>Pri zmene - obsadení toho istého miesta iným prijímateľom žiadame uvádzať</t>
    </r>
    <r>
      <rPr>
        <b/>
        <sz val="8.5"/>
        <color indexed="10"/>
        <rFont val="Calibri"/>
        <family val="2"/>
        <charset val="238"/>
      </rPr>
      <t xml:space="preserve"> rovnaké číslo miesta</t>
    </r>
    <r>
      <rPr>
        <b/>
        <sz val="8.5"/>
        <rFont val="Calibri"/>
        <family val="2"/>
        <charset val="238"/>
      </rPr>
      <t xml:space="preserve">, </t>
    </r>
    <r>
      <rPr>
        <sz val="8.5"/>
        <rFont val="Calibri"/>
        <family val="2"/>
        <charset val="238"/>
      </rPr>
      <t xml:space="preserve">týchto prijímateľov žiadame uvádzať vždy pod seba.                                                                                                                           </t>
    </r>
    <r>
      <rPr>
        <b/>
        <sz val="8.5"/>
        <color indexed="10"/>
        <rFont val="Calibri"/>
        <family val="2"/>
        <charset val="238"/>
      </rPr>
      <t>Samoplatcov neuvádzať v tomto zozname!!!</t>
    </r>
  </si>
  <si>
    <t>POZOR ZMENA!!! Samoplatcov neuvádzať v tomto zozname!</t>
  </si>
  <si>
    <r>
      <t xml:space="preserve">Prenos neobsadených (nezazmluvne-ných) dní </t>
    </r>
    <r>
      <rPr>
        <b/>
        <sz val="7.5"/>
        <color indexed="10"/>
        <rFont val="Calibri"/>
        <family val="2"/>
        <charset val="238"/>
      </rPr>
      <t>z 3Q 2021</t>
    </r>
    <r>
      <rPr>
        <b/>
        <sz val="7.5"/>
        <rFont val="Calibri"/>
        <family val="2"/>
        <charset val="238"/>
      </rPr>
      <t xml:space="preserve"> &lt; 31 dní</t>
    </r>
  </si>
  <si>
    <r>
      <t xml:space="preserve">Celkový počet neobsadených (nezazmluvnených) dní </t>
    </r>
    <r>
      <rPr>
        <b/>
        <sz val="7.5"/>
        <color indexed="10"/>
        <rFont val="Calibri"/>
        <family val="2"/>
        <charset val="238"/>
      </rPr>
      <t xml:space="preserve">za 4Q 2021 </t>
    </r>
  </si>
  <si>
    <t>kalendárnych dní v 4. štvrťroku 2021</t>
  </si>
  <si>
    <t>miest zazmluvnených samoplatcom na</t>
  </si>
  <si>
    <r>
      <t>**   zároveň tento počet kalendárnych dní je potrebné odpočítať od vykázaných kalendárnych dní za nezazmuvnenie oprávnených prijímateľov v hárku Krízová situácia v riadku č. 5 a/alebo riadku č. 8.</t>
    </r>
    <r>
      <rPr>
        <b/>
        <sz val="8.5"/>
        <rFont val="Calibri"/>
        <family val="2"/>
        <charset val="238"/>
      </rPr>
      <t xml:space="preserve"> Nie je možné odpočítať kalendárne dni sumárne za viac miest ako je vykázané v hárku Krízová situácia riadku č. 4 a/alebo riadku č. 7.</t>
    </r>
  </si>
  <si>
    <t>***  ak hárok Krízová situácia obsahuje nulové hodnoty, počet kalendárnych dní zazmluvnených samoplatcami jednotlivo by nemal presiahnuť počet 30 kalendárnych dní</t>
  </si>
  <si>
    <r>
      <t xml:space="preserve">Počet miest </t>
    </r>
    <r>
      <rPr>
        <b/>
        <sz val="8"/>
        <color indexed="8"/>
        <rFont val="Calibri"/>
        <family val="2"/>
        <charset val="238"/>
      </rPr>
      <t>vymazaných</t>
    </r>
    <r>
      <rPr>
        <sz val="8"/>
        <color indexed="8"/>
        <rFont val="Calibri"/>
        <family val="2"/>
        <charset val="238"/>
      </rPr>
      <t xml:space="preserve"> z registra poskytovateľov sociálnych služieb v 4. štvrťroku 2021</t>
    </r>
  </si>
  <si>
    <r>
      <t xml:space="preserve">Počet miest </t>
    </r>
    <r>
      <rPr>
        <b/>
        <sz val="8"/>
        <color indexed="8"/>
        <rFont val="Calibri"/>
        <family val="2"/>
        <charset val="238"/>
      </rPr>
      <t>posudzovaných</t>
    </r>
    <r>
      <rPr>
        <sz val="8"/>
        <color indexed="8"/>
        <rFont val="Calibri"/>
        <family val="2"/>
        <charset val="238"/>
      </rPr>
      <t xml:space="preserve"> k 31.12.2021</t>
    </r>
  </si>
  <si>
    <r>
      <t xml:space="preserve">Počet miest, ktoré ku dňu vyhlásenia krízovej situácie - </t>
    </r>
    <r>
      <rPr>
        <b/>
        <sz val="8"/>
        <color indexed="10"/>
        <rFont val="Calibri"/>
        <family val="2"/>
        <charset val="238"/>
      </rPr>
      <t>dňa 12.3.2020  neboli zazmluvnené</t>
    </r>
    <r>
      <rPr>
        <b/>
        <sz val="8"/>
        <color indexed="8"/>
        <rFont val="Calibri"/>
        <family val="2"/>
        <charset val="238"/>
      </rPr>
      <t xml:space="preserve"> a zároveň </t>
    </r>
    <r>
      <rPr>
        <b/>
        <sz val="8"/>
        <color indexed="10"/>
        <rFont val="Calibri"/>
        <family val="2"/>
        <charset val="238"/>
      </rPr>
      <t>neboli zazmluvnené ani dňa 31.12.2021</t>
    </r>
  </si>
  <si>
    <t>Tel. č.:</t>
  </si>
  <si>
    <r>
      <rPr>
        <b/>
        <sz val="8.5"/>
        <color indexed="10"/>
        <rFont val="Calibri"/>
        <family val="2"/>
        <charset val="238"/>
      </rPr>
      <t>Pri zmene - obsadení toho istého miesta</t>
    </r>
    <r>
      <rPr>
        <b/>
        <sz val="8.5"/>
        <rFont val="Calibri"/>
        <family val="2"/>
        <charset val="238"/>
      </rPr>
      <t xml:space="preserve"> iným prijímateľom žiadame uvádzať</t>
    </r>
    <r>
      <rPr>
        <b/>
        <sz val="8.5"/>
        <color indexed="10"/>
        <rFont val="Calibri"/>
        <family val="2"/>
        <charset val="238"/>
      </rPr>
      <t xml:space="preserve"> rovnaké číslo miesta,</t>
    </r>
    <r>
      <rPr>
        <b/>
        <sz val="8.5"/>
        <rFont val="Calibri"/>
        <family val="2"/>
        <charset val="238"/>
      </rPr>
      <t xml:space="preserve"> týchto prijímateľov žiadame uvádzať vždy pod seba.  </t>
    </r>
    <r>
      <rPr>
        <b/>
        <sz val="8.5"/>
        <color indexed="10"/>
        <rFont val="Calibri"/>
        <family val="2"/>
        <charset val="238"/>
      </rPr>
      <t>Samoplatcov neuvádzať v tomto zozname!!!</t>
    </r>
  </si>
  <si>
    <r>
      <t>Pri zmene - obsadení toho istého miesta iným prijímateľom žiadame uvádzať</t>
    </r>
    <r>
      <rPr>
        <b/>
        <sz val="8.5"/>
        <color indexed="10"/>
        <rFont val="Calibri"/>
        <family val="2"/>
        <charset val="238"/>
      </rPr>
      <t xml:space="preserve"> rovnaké číslo miesta</t>
    </r>
    <r>
      <rPr>
        <b/>
        <sz val="8.5"/>
        <rFont val="Calibri"/>
        <family val="2"/>
        <charset val="238"/>
      </rPr>
      <t xml:space="preserve">, </t>
    </r>
    <r>
      <rPr>
        <sz val="8.5"/>
        <rFont val="Calibri"/>
        <family val="2"/>
        <charset val="238"/>
      </rPr>
      <t xml:space="preserve">týchto prijímateľov žiadame uvádzať vždy pod seba. </t>
    </r>
    <r>
      <rPr>
        <b/>
        <sz val="8.5"/>
        <color indexed="10"/>
        <rFont val="Calibri"/>
        <family val="2"/>
        <charset val="238"/>
      </rPr>
      <t>Samoplatcov neuvádzať v tomto zozname!!!</t>
    </r>
  </si>
  <si>
    <t xml:space="preserve">Číslo zmluvy o poskytnutí finančného príspevku: </t>
  </si>
  <si>
    <t xml:space="preserve">Druh sociálnej služby:  </t>
  </si>
  <si>
    <r>
      <rPr>
        <b/>
        <sz val="8.5"/>
        <color indexed="8"/>
        <rFont val="Calibri"/>
        <family val="2"/>
        <charset val="238"/>
      </rPr>
      <t xml:space="preserve">Štatutárny zástupca: </t>
    </r>
    <r>
      <rPr>
        <sz val="8.5"/>
        <color indexed="8"/>
        <rFont val="Calibri"/>
        <family val="2"/>
        <charset val="238"/>
      </rPr>
      <t>/meno, priezvisko/</t>
    </r>
  </si>
  <si>
    <r>
      <rPr>
        <b/>
        <sz val="8.5"/>
        <color indexed="8"/>
        <rFont val="Calibri"/>
        <family val="2"/>
        <charset val="238"/>
      </rPr>
      <t xml:space="preserve">Štatutárny zástupca: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</si>
  <si>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t xml:space="preserve">Štatutárny zástupca: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</si>
  <si>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rPr>
        <b/>
        <sz val="8.5"/>
        <color indexed="8"/>
        <rFont val="Calibri"/>
        <family val="2"/>
        <charset val="238"/>
      </rPr>
      <t>Štatutárny zástupca:</t>
    </r>
    <r>
      <rPr>
        <sz val="8.5"/>
        <color indexed="8"/>
        <rFont val="Calibri"/>
        <family val="2"/>
        <charset val="238"/>
      </rPr>
      <t xml:space="preserve"> /meno, priezvisko/                                                                                                          </t>
    </r>
    <r>
      <rPr>
        <b/>
        <sz val="8.5"/>
        <color indexed="8"/>
        <rFont val="Calibri"/>
        <family val="2"/>
        <charset val="238"/>
      </rPr>
      <t>Podpis:                                                                                           Pečiatka:</t>
    </r>
  </si>
  <si>
    <r>
      <rPr>
        <b/>
        <sz val="8.5"/>
        <color indexed="8"/>
        <rFont val="Calibri"/>
        <family val="2"/>
        <charset val="238"/>
      </rPr>
      <t>Štatutárny zástupca: /</t>
    </r>
    <r>
      <rPr>
        <sz val="8.5"/>
        <color indexed="8"/>
        <rFont val="Calibri"/>
        <family val="2"/>
        <charset val="238"/>
      </rPr>
      <t xml:space="preserve">meno, priezvisko/                                                                                                          </t>
    </r>
    <r>
      <rPr>
        <b/>
        <sz val="8.5"/>
        <color indexed="8"/>
        <rFont val="Calibri"/>
        <family val="2"/>
        <charset val="238"/>
      </rPr>
      <t>Podpis:                                                                                           Pečiatka:</t>
    </r>
  </si>
  <si>
    <r>
      <t>Počet kalendárnych dní s nevyčerpaným finančným príspevkom z dôvodu</t>
    </r>
    <r>
      <rPr>
        <b/>
        <sz val="8"/>
        <color indexed="8"/>
        <rFont val="Calibri"/>
        <family val="2"/>
        <charset val="238"/>
      </rPr>
      <t xml:space="preserve"> nezačatia poskytovania sociálnej služby od 1.1.2021</t>
    </r>
    <r>
      <rPr>
        <sz val="8"/>
        <color indexed="8"/>
        <rFont val="Calibri"/>
        <family val="2"/>
        <charset val="238"/>
      </rPr>
      <t xml:space="preserve"> alebo</t>
    </r>
    <r>
      <rPr>
        <b/>
        <sz val="8"/>
        <color indexed="8"/>
        <rFont val="Calibri"/>
        <family val="2"/>
        <charset val="238"/>
      </rPr>
      <t xml:space="preserve"> zrušenia miesta v zariadení</t>
    </r>
    <r>
      <rPr>
        <sz val="8"/>
        <color indexed="8"/>
        <rFont val="Calibri"/>
        <family val="2"/>
        <charset val="238"/>
      </rPr>
      <t xml:space="preserve"> (zníženie kapacity) alebo </t>
    </r>
    <r>
      <rPr>
        <b/>
        <sz val="8"/>
        <color indexed="8"/>
        <rFont val="Calibri"/>
        <family val="2"/>
        <charset val="238"/>
      </rPr>
      <t>obsadenie miesta</t>
    </r>
    <r>
      <rPr>
        <sz val="8"/>
        <color indexed="8"/>
        <rFont val="Calibri"/>
        <family val="2"/>
        <charset val="238"/>
      </rPr>
      <t xml:space="preserve">, na ktoré bol poskytnutý FP, </t>
    </r>
    <r>
      <rPr>
        <b/>
        <sz val="8"/>
        <color indexed="8"/>
        <rFont val="Calibri"/>
        <family val="2"/>
        <charset val="238"/>
      </rPr>
      <t>SAMOPLATCOM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(POZOR</t>
    </r>
    <r>
      <rPr>
        <sz val="8"/>
        <color indexed="8"/>
        <rFont val="Calibri"/>
        <family val="2"/>
        <charset val="238"/>
      </rPr>
      <t xml:space="preserve"> - </t>
    </r>
    <r>
      <rPr>
        <b/>
        <sz val="8"/>
        <color indexed="10"/>
        <rFont val="Calibri"/>
        <family val="2"/>
        <charset val="238"/>
      </rPr>
      <t xml:space="preserve">FP musí byť vrátený </t>
    </r>
    <r>
      <rPr>
        <b/>
        <u/>
        <sz val="8"/>
        <color indexed="10"/>
        <rFont val="Calibri"/>
        <family val="2"/>
        <charset val="238"/>
      </rPr>
      <t>od prvého dňa</t>
    </r>
    <r>
      <rPr>
        <b/>
        <sz val="8"/>
        <color indexed="10"/>
        <rFont val="Calibri"/>
        <family val="2"/>
        <charset val="238"/>
      </rPr>
      <t xml:space="preserve"> obsadenia miesta </t>
    </r>
    <r>
      <rPr>
        <b/>
        <sz val="8"/>
        <color indexed="10"/>
        <rFont val="Calibri"/>
        <family val="2"/>
        <charset val="238"/>
      </rPr>
      <t>samoplatcom</t>
    </r>
    <r>
      <rPr>
        <sz val="8"/>
        <color indexed="10"/>
        <rFont val="Calibri"/>
        <family val="2"/>
        <charset val="238"/>
      </rPr>
      <t>)</t>
    </r>
    <r>
      <rPr>
        <sz val="8"/>
        <color indexed="8"/>
        <rFont val="Calibri"/>
        <family val="2"/>
        <charset val="238"/>
      </rPr>
      <t xml:space="preserve"> za 4. štvrťrok 2021</t>
    </r>
  </si>
  <si>
    <r>
      <rPr>
        <b/>
        <sz val="8"/>
        <color indexed="10"/>
        <rFont val="Calibri"/>
        <family val="2"/>
        <charset val="238"/>
      </rPr>
      <t>Splnená podmienka</t>
    </r>
    <r>
      <rPr>
        <b/>
        <sz val="8"/>
        <color indexed="8"/>
        <rFont val="Calibri"/>
        <family val="2"/>
        <charset val="238"/>
      </rPr>
      <t xml:space="preserve"> podľa  § 3 ods. 4 písm. a)</t>
    </r>
    <r>
      <rPr>
        <sz val="8"/>
        <color indexed="8"/>
        <rFont val="Calibri"/>
        <family val="2"/>
        <charset val="238"/>
      </rPr>
      <t xml:space="preserve"> Nariadenia vlády č. 261/2020 . </t>
    </r>
    <r>
      <rPr>
        <b/>
        <sz val="9"/>
        <color indexed="10"/>
        <rFont val="Calibri"/>
        <family val="2"/>
        <charset val="238"/>
      </rPr>
      <t>Suma uvedená v riadku č. 8</t>
    </r>
    <r>
      <rPr>
        <sz val="8"/>
        <color indexed="8"/>
        <rFont val="Calibri"/>
        <family val="2"/>
        <charset val="238"/>
      </rPr>
      <t xml:space="preserve"> tejto záložky je </t>
    </r>
    <r>
      <rPr>
        <b/>
        <sz val="8"/>
        <color indexed="10"/>
        <rFont val="Calibri"/>
        <family val="2"/>
        <charset val="238"/>
      </rPr>
      <t>oslobodená</t>
    </r>
    <r>
      <rPr>
        <b/>
        <sz val="8"/>
        <color indexed="10"/>
        <rFont val="Calibri"/>
        <family val="2"/>
        <charset val="238"/>
      </rPr>
      <t xml:space="preserve"> od povinnosti</t>
    </r>
    <r>
      <rPr>
        <sz val="8"/>
        <color indexed="8"/>
        <rFont val="Calibri"/>
        <family val="2"/>
        <charset val="238"/>
      </rPr>
      <t xml:space="preserve"> ministerstvu </t>
    </r>
    <r>
      <rPr>
        <b/>
        <sz val="8"/>
        <color indexed="10"/>
        <rFont val="Calibri"/>
        <family val="2"/>
        <charset val="238"/>
      </rPr>
      <t>vrátiť.</t>
    </r>
    <r>
      <rPr>
        <sz val="8"/>
        <color indexed="8"/>
        <rFont val="Calibri"/>
        <family val="2"/>
        <charset val="238"/>
      </rPr>
      <t xml:space="preserve">  </t>
    </r>
    <r>
      <rPr>
        <b/>
        <sz val="8"/>
        <color indexed="8"/>
        <rFont val="Calibri"/>
        <family val="2"/>
        <charset val="238"/>
      </rPr>
      <t xml:space="preserve">Riadok č. 6 záložky - Novela - Výpočet </t>
    </r>
  </si>
  <si>
    <r>
      <rPr>
        <b/>
        <sz val="8"/>
        <color indexed="10"/>
        <rFont val="Calibri"/>
        <family val="2"/>
        <charset val="238"/>
      </rPr>
      <t>Splnená podmienka</t>
    </r>
    <r>
      <rPr>
        <b/>
        <sz val="8"/>
        <color indexed="8"/>
        <rFont val="Calibri"/>
        <family val="2"/>
        <charset val="238"/>
      </rPr>
      <t xml:space="preserve"> podľa  § 3 ods. 4 písm. b)</t>
    </r>
    <r>
      <rPr>
        <sz val="8"/>
        <color indexed="8"/>
        <rFont val="Calibri"/>
        <family val="2"/>
        <charset val="238"/>
      </rPr>
      <t xml:space="preserve"> Nariadenia vlády č. 261/2020. </t>
    </r>
    <r>
      <rPr>
        <b/>
        <sz val="9"/>
        <color indexed="10"/>
        <rFont val="Calibri"/>
        <family val="2"/>
        <charset val="238"/>
      </rPr>
      <t>Povinnosť 50 %</t>
    </r>
    <r>
      <rPr>
        <sz val="8"/>
        <color indexed="10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 xml:space="preserve">výšky nevyčerpaného finančného príspevku z riadku č. 8 tejto záložky ministerstvu </t>
    </r>
    <r>
      <rPr>
        <b/>
        <sz val="8"/>
        <color indexed="10"/>
        <rFont val="Calibri"/>
        <family val="2"/>
        <charset val="238"/>
      </rPr>
      <t>vrátiť</t>
    </r>
    <r>
      <rPr>
        <sz val="8"/>
        <color indexed="8"/>
        <rFont val="Calibri"/>
        <family val="2"/>
        <charset val="238"/>
      </rPr>
      <t xml:space="preserve">  = </t>
    </r>
    <r>
      <rPr>
        <b/>
        <sz val="8"/>
        <color indexed="8"/>
        <rFont val="Calibri"/>
        <family val="2"/>
        <charset val="238"/>
      </rPr>
      <t>Riadok č. 8 záložky - Novela - Výpočet</t>
    </r>
    <r>
      <rPr>
        <b/>
        <sz val="8"/>
        <rFont val="Calibri"/>
        <family val="2"/>
        <charset val="238"/>
      </rPr>
      <t xml:space="preserve"> </t>
    </r>
  </si>
  <si>
    <r>
      <rPr>
        <b/>
        <sz val="8"/>
        <color indexed="10"/>
        <rFont val="Calibri"/>
        <family val="2"/>
        <charset val="238"/>
      </rPr>
      <t>Nesplnená žiadna podmienka</t>
    </r>
    <r>
      <rPr>
        <b/>
        <sz val="8"/>
        <color indexed="8"/>
        <rFont val="Calibri"/>
        <family val="2"/>
        <charset val="238"/>
      </rPr>
      <t xml:space="preserve"> podľa § 3 ods. 4</t>
    </r>
    <r>
      <rPr>
        <sz val="8"/>
        <color indexed="8"/>
        <rFont val="Calibri"/>
        <family val="2"/>
        <charset val="238"/>
      </rPr>
      <t xml:space="preserve">  Nariadenia vlády č. 261/2020. </t>
    </r>
    <r>
      <rPr>
        <b/>
        <sz val="9"/>
        <color indexed="10"/>
        <rFont val="Calibri"/>
        <family val="2"/>
        <charset val="238"/>
      </rPr>
      <t xml:space="preserve">Povinnosť  plnú výšku </t>
    </r>
    <r>
      <rPr>
        <sz val="8"/>
        <rFont val="Calibri"/>
        <family val="2"/>
        <charset val="238"/>
      </rPr>
      <t xml:space="preserve">nevyčerpaného finančného príspevku z riadku č. 8 tejto záložky ministerstvu </t>
    </r>
    <r>
      <rPr>
        <b/>
        <sz val="8"/>
        <color indexed="10"/>
        <rFont val="Calibri"/>
        <family val="2"/>
        <charset val="238"/>
      </rPr>
      <t>vrátiť</t>
    </r>
    <r>
      <rPr>
        <sz val="8"/>
        <rFont val="Calibri"/>
        <family val="2"/>
        <charset val="238"/>
      </rPr>
      <t xml:space="preserve">  = </t>
    </r>
    <r>
      <rPr>
        <b/>
        <sz val="8"/>
        <rFont val="Calibri"/>
        <family val="2"/>
        <charset val="238"/>
      </rPr>
      <t xml:space="preserve"> Riadok č. 10 záložky - Novela - Výpočet </t>
    </r>
  </si>
  <si>
    <r>
      <t>Výška nevyčerpaného finančného príspevku z dôvodu</t>
    </r>
    <r>
      <rPr>
        <b/>
        <sz val="8"/>
        <color indexed="8"/>
        <rFont val="Calibri"/>
        <family val="2"/>
        <charset val="238"/>
      </rPr>
      <t xml:space="preserve"> nezačatia poskytovania sociálnej služby</t>
    </r>
    <r>
      <rPr>
        <sz val="8"/>
        <color indexed="8"/>
        <rFont val="Calibri"/>
        <family val="2"/>
        <charset val="238"/>
      </rPr>
      <t xml:space="preserve"> od 1.1.2021 alebo</t>
    </r>
    <r>
      <rPr>
        <b/>
        <sz val="8"/>
        <color indexed="8"/>
        <rFont val="Calibri"/>
        <family val="2"/>
        <charset val="238"/>
      </rPr>
      <t xml:space="preserve"> zrušenia miesta</t>
    </r>
    <r>
      <rPr>
        <sz val="8"/>
        <color indexed="8"/>
        <rFont val="Calibri"/>
        <family val="2"/>
        <charset val="238"/>
      </rPr>
      <t xml:space="preserve"> v zariadení (</t>
    </r>
    <r>
      <rPr>
        <b/>
        <sz val="8"/>
        <color indexed="8"/>
        <rFont val="Calibri"/>
        <family val="2"/>
        <charset val="238"/>
      </rPr>
      <t>zníženie kapacity</t>
    </r>
    <r>
      <rPr>
        <sz val="8"/>
        <color indexed="8"/>
        <rFont val="Calibri"/>
        <family val="2"/>
        <charset val="238"/>
      </rPr>
      <t xml:space="preserve">) alebo </t>
    </r>
    <r>
      <rPr>
        <b/>
        <sz val="8"/>
        <color indexed="8"/>
        <rFont val="Calibri"/>
        <family val="2"/>
        <charset val="238"/>
      </rPr>
      <t>obsadenie miesta</t>
    </r>
    <r>
      <rPr>
        <sz val="8"/>
        <color indexed="8"/>
        <rFont val="Calibri"/>
        <family val="2"/>
        <charset val="238"/>
      </rPr>
      <t xml:space="preserve">, na ktoré bol FP poskytnutý, </t>
    </r>
    <r>
      <rPr>
        <b/>
        <sz val="8"/>
        <color indexed="8"/>
        <rFont val="Calibri"/>
        <family val="2"/>
        <charset val="238"/>
      </rPr>
      <t>SAMOPLATCOM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(POZOR</t>
    </r>
    <r>
      <rPr>
        <sz val="8"/>
        <color indexed="8"/>
        <rFont val="Calibri"/>
        <family val="2"/>
        <charset val="238"/>
      </rPr>
      <t xml:space="preserve"> -</t>
    </r>
    <r>
      <rPr>
        <b/>
        <sz val="8"/>
        <color indexed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 xml:space="preserve">FP musí byť vrátený </t>
    </r>
    <r>
      <rPr>
        <b/>
        <u/>
        <sz val="8"/>
        <color indexed="10"/>
        <rFont val="Calibri"/>
        <family val="2"/>
        <charset val="238"/>
      </rPr>
      <t>od prvého dňa</t>
    </r>
    <r>
      <rPr>
        <b/>
        <sz val="8"/>
        <color indexed="10"/>
        <rFont val="Calibri"/>
        <family val="2"/>
        <charset val="238"/>
      </rPr>
      <t xml:space="preserve"> obsadenia miesta samoplatcom)</t>
    </r>
    <r>
      <rPr>
        <sz val="8"/>
        <color indexed="8"/>
        <rFont val="Calibri"/>
        <family val="2"/>
        <charset val="238"/>
      </rPr>
      <t xml:space="preserve">  za  4. štvrťrok 2021</t>
    </r>
  </si>
  <si>
    <t>*   Celkový počet kalendárnych dní za obsadenie miesta samoplatcom je potrebné vykázať v riadku č. 5 Súhrnného výkazu</t>
  </si>
  <si>
    <t>Počet miest, na ktoré bol finančný príspevok poskytnutý podľa Prílohy č. 1 Zmluvy v roku 2021</t>
  </si>
  <si>
    <r>
      <rPr>
        <b/>
        <sz val="8"/>
        <color indexed="8"/>
        <rFont val="Calibri"/>
        <family val="2"/>
        <charset val="238"/>
      </rPr>
      <t>Príspevok na 1 miesto na jeden deň</t>
    </r>
    <r>
      <rPr>
        <sz val="8"/>
        <color indexed="8"/>
        <rFont val="Calibri"/>
        <family val="2"/>
        <charset val="238"/>
      </rPr>
      <t xml:space="preserve"> podľa prílohy č. 1 Zmluvy v roku 2021</t>
    </r>
  </si>
  <si>
    <r>
      <rPr>
        <b/>
        <sz val="8"/>
        <color indexed="8"/>
        <rFont val="Calibri"/>
        <family val="2"/>
        <charset val="238"/>
      </rPr>
      <t>Počet obsadených miest (zazmluvnených miest)</t>
    </r>
    <r>
      <rPr>
        <sz val="8"/>
        <color indexed="8"/>
        <rFont val="Calibri"/>
        <family val="2"/>
        <charset val="238"/>
      </rPr>
      <t xml:space="preserve"> v zariadení na základe uzatvorenej zmluvy o poskytovaní sociálnej služby ku dňu vyhlásenia krízovej situácie</t>
    </r>
    <r>
      <rPr>
        <b/>
        <sz val="8"/>
        <color indexed="8"/>
        <rFont val="Calibri"/>
        <family val="2"/>
        <charset val="238"/>
      </rPr>
      <t xml:space="preserve"> (dňa 12.3.2020) </t>
    </r>
  </si>
  <si>
    <r>
      <rPr>
        <b/>
        <sz val="8"/>
        <color indexed="8"/>
        <rFont val="Calibri"/>
        <family val="2"/>
        <charset val="238"/>
      </rPr>
      <t>Z toho počet miest</t>
    </r>
    <r>
      <rPr>
        <sz val="8"/>
        <color indexed="8"/>
        <rFont val="Calibri"/>
        <family val="2"/>
        <charset val="238"/>
      </rPr>
      <t>, za ktoré by v období  od 1.10.2021 do 31.12.2021 vrátane</t>
    </r>
    <r>
      <rPr>
        <b/>
        <sz val="8"/>
        <color indexed="8"/>
        <rFont val="Calibri"/>
        <family val="2"/>
        <charset val="238"/>
      </rPr>
      <t xml:space="preserve"> vznikla povinnosť vrátiť pomernú časť finančného príspevku</t>
    </r>
    <r>
      <rPr>
        <sz val="8"/>
        <color indexed="8"/>
        <rFont val="Calibri"/>
        <family val="2"/>
        <charset val="238"/>
      </rPr>
      <t xml:space="preserve"> z dôvodu, že tieto miesta </t>
    </r>
    <r>
      <rPr>
        <b/>
        <sz val="8"/>
        <color indexed="10"/>
        <rFont val="Calibri"/>
        <family val="2"/>
        <charset val="238"/>
      </rPr>
      <t>neboli zazmluvnené</t>
    </r>
    <r>
      <rPr>
        <sz val="8"/>
        <color indexed="8"/>
        <rFont val="Calibri"/>
        <family val="2"/>
        <charset val="238"/>
      </rPr>
      <t xml:space="preserve"> počas viac ako 30 po sebe nasledujúcich kalendárnych dní. Na tieto miesta sa </t>
    </r>
    <r>
      <rPr>
        <b/>
        <sz val="8"/>
        <color indexed="8"/>
        <rFont val="Calibri"/>
        <family val="2"/>
        <charset val="238"/>
      </rPr>
      <t>vzťahuje</t>
    </r>
    <r>
      <rPr>
        <sz val="8"/>
        <color indexed="8"/>
        <rFont val="Calibri"/>
        <family val="2"/>
        <charset val="238"/>
      </rPr>
      <t xml:space="preserve"> § 3 ods. 1 Nariadenia vlády č. 261/2020 </t>
    </r>
    <r>
      <rPr>
        <sz val="8"/>
        <color indexed="10"/>
        <rFont val="Calibri"/>
        <family val="2"/>
        <charset val="238"/>
      </rPr>
      <t xml:space="preserve">a </t>
    </r>
    <r>
      <rPr>
        <b/>
        <sz val="8"/>
        <color indexed="10"/>
        <rFont val="Calibri"/>
        <family val="2"/>
        <charset val="238"/>
      </rPr>
      <t>tieto miesta sú považované v 4. štvrťroku 2021 za obsadené</t>
    </r>
    <r>
      <rPr>
        <b/>
        <sz val="8"/>
        <color indexed="8"/>
        <rFont val="Calibri"/>
        <family val="2"/>
        <charset val="238"/>
      </rPr>
      <t xml:space="preserve">.  </t>
    </r>
  </si>
  <si>
    <r>
      <t xml:space="preserve">Počet kalendárnych dní za miesta uvedené v riadku č. 4 + počet kalendárnych dní, ktoré sú prenesené  z 3. štvrťroku 2021 a neboli v zúčtovaní za 3. štvrťrok 2021 započítané.  </t>
    </r>
    <r>
      <rPr>
        <b/>
        <sz val="8"/>
        <color indexed="10"/>
        <rFont val="Calibri"/>
        <family val="2"/>
        <charset val="238"/>
      </rPr>
      <t xml:space="preserve">POZOR - </t>
    </r>
    <r>
      <rPr>
        <b/>
        <u/>
        <sz val="8"/>
        <color indexed="10"/>
        <rFont val="Calibri"/>
        <family val="2"/>
        <charset val="238"/>
      </rPr>
      <t>Odpočítať</t>
    </r>
    <r>
      <rPr>
        <b/>
        <sz val="8"/>
        <color indexed="10"/>
        <rFont val="Calibri"/>
        <family val="2"/>
        <charset val="238"/>
      </rPr>
      <t xml:space="preserve"> počet kalendárnych dní, ktoré boli následne obsadené SAMOPLATCOM a výsledný počet kalendárnych dní uviesť v riadku č. 5 Súhrnného výkazu </t>
    </r>
  </si>
  <si>
    <r>
      <rPr>
        <b/>
        <sz val="8"/>
        <color indexed="8"/>
        <rFont val="Calibri"/>
        <family val="2"/>
        <charset val="238"/>
      </rPr>
      <t>Výška nevyčerpaného finančného príspevk</t>
    </r>
    <r>
      <rPr>
        <sz val="8"/>
        <color indexed="8"/>
        <rFont val="Calibri"/>
        <family val="2"/>
        <charset val="238"/>
      </rPr>
      <t xml:space="preserve">u za miesta, za  ktoré by v období od 1.10.2021 do 31.12.2021 </t>
    </r>
    <r>
      <rPr>
        <b/>
        <sz val="8"/>
        <color indexed="8"/>
        <rFont val="Calibri"/>
        <family val="2"/>
        <charset val="238"/>
      </rPr>
      <t>vznikla povinnosť vrátiť pomernú časť finančného príspevku</t>
    </r>
    <r>
      <rPr>
        <sz val="8"/>
        <color indexed="8"/>
        <rFont val="Calibri"/>
        <family val="2"/>
        <charset val="238"/>
      </rPr>
      <t xml:space="preserve"> z dôvodu, že </t>
    </r>
    <r>
      <rPr>
        <b/>
        <sz val="8"/>
        <color indexed="10"/>
        <rFont val="Calibri"/>
        <family val="2"/>
        <charset val="238"/>
      </rPr>
      <t>neboli zazmluvnené</t>
    </r>
    <r>
      <rPr>
        <sz val="8"/>
        <color indexed="8"/>
        <rFont val="Calibri"/>
        <family val="2"/>
        <charset val="238"/>
      </rPr>
      <t xml:space="preserve"> viac ako 30 po sebe nasledujúcich kalendárnych dní. Na tieto miesta sa uplatňuje § 3 ods. 1 Nariadenia vlády č. 261/2020 a prijímateľ finančného príspevku na poskytovanie SS </t>
    </r>
    <r>
      <rPr>
        <b/>
        <sz val="8"/>
        <color indexed="10"/>
        <rFont val="Calibri"/>
        <family val="2"/>
        <charset val="238"/>
      </rPr>
      <t>je oslobodený od povinnosti výšku finančného príspevku uvedenú v tomto riadku ministerstvu vrátiť.</t>
    </r>
  </si>
  <si>
    <r>
      <t>Z toho počet miest,</t>
    </r>
    <r>
      <rPr>
        <sz val="8"/>
        <color indexed="8"/>
        <rFont val="Calibri"/>
        <family val="2"/>
        <charset val="238"/>
      </rPr>
      <t xml:space="preserve"> za ktoré </t>
    </r>
    <r>
      <rPr>
        <b/>
        <sz val="8"/>
        <color indexed="8"/>
        <rFont val="Calibri"/>
        <family val="2"/>
        <charset val="238"/>
      </rPr>
      <t xml:space="preserve">v období od 1.10.2021 do 31.12.2021 vznikla povinnosť vrátiť pomernú časť finančného príspevku z dôvodu z dôvodu, že neboli zazmluvnené </t>
    </r>
    <r>
      <rPr>
        <sz val="8"/>
        <color indexed="8"/>
        <rFont val="Calibri"/>
        <family val="2"/>
        <charset val="238"/>
      </rPr>
      <t xml:space="preserve">viac ako 30 po sebe nasledujúcich kalendárnych dní za sebou . Na tieto miesta sa </t>
    </r>
    <r>
      <rPr>
        <b/>
        <sz val="8"/>
        <color indexed="10"/>
        <rFont val="Calibri"/>
        <family val="2"/>
        <charset val="238"/>
      </rPr>
      <t>neuplatňuje</t>
    </r>
    <r>
      <rPr>
        <sz val="8"/>
        <color indexed="8"/>
        <rFont val="Calibri"/>
        <family val="2"/>
        <charset val="238"/>
      </rPr>
      <t xml:space="preserve"> § 3 ods. 1 Nariadenia vlády č. 261/2020.</t>
    </r>
    <r>
      <rPr>
        <b/>
        <sz val="8"/>
        <color indexed="8"/>
        <rFont val="Calibri"/>
        <family val="2"/>
        <charset val="238"/>
      </rPr>
      <t xml:space="preserve">  </t>
    </r>
  </si>
  <si>
    <r>
      <t xml:space="preserve">Počet kalendárnych dní za miesta uvedené v riadku č. 8  + počet kalendárnych dní, ktoré sú prenesené  z 3. štvrťroku 2021 a neboli v zúčtovaní za 3. štvrťrok 2021 započítané.  </t>
    </r>
    <r>
      <rPr>
        <b/>
        <sz val="8"/>
        <color indexed="10"/>
        <rFont val="Calibri"/>
        <family val="2"/>
        <charset val="238"/>
      </rPr>
      <t xml:space="preserve">POZOR - </t>
    </r>
    <r>
      <rPr>
        <b/>
        <u/>
        <sz val="8"/>
        <color indexed="10"/>
        <rFont val="Calibri"/>
        <family val="2"/>
        <charset val="238"/>
      </rPr>
      <t>Odpočítať</t>
    </r>
    <r>
      <rPr>
        <b/>
        <sz val="8"/>
        <color indexed="10"/>
        <rFont val="Calibri"/>
        <family val="2"/>
        <charset val="238"/>
      </rPr>
      <t xml:space="preserve"> počet kalendárnych dní, ktoré boli v 4. štvrťroku 2021 obsadené SAMOPLATCOM a výsledný počet dní uviesť v riadku č. 5 Súhrnného výkazu</t>
    </r>
  </si>
  <si>
    <r>
      <rPr>
        <b/>
        <sz val="8"/>
        <color indexed="8"/>
        <rFont val="Calibri"/>
        <family val="2"/>
        <charset val="238"/>
      </rPr>
      <t>Výška nevyčerpaného finančného príspevku</t>
    </r>
    <r>
      <rPr>
        <sz val="8"/>
        <color indexed="8"/>
        <rFont val="Calibri"/>
        <family val="2"/>
        <charset val="238"/>
      </rPr>
      <t xml:space="preserve"> za miesta, za  ktoré v období od 1.10.2021 do 31.12.2021 </t>
    </r>
    <r>
      <rPr>
        <b/>
        <sz val="8"/>
        <color indexed="10"/>
        <rFont val="Calibri"/>
        <family val="2"/>
        <charset val="238"/>
      </rPr>
      <t xml:space="preserve">vznikla povinnosť vrátiť pomernú čať finančných prostriedkov </t>
    </r>
    <r>
      <rPr>
        <sz val="8"/>
        <color indexed="8"/>
        <rFont val="Calibri"/>
        <family val="2"/>
        <charset val="238"/>
      </rPr>
      <t>z dôvodu, že</t>
    </r>
    <r>
      <rPr>
        <b/>
        <sz val="8"/>
        <color indexed="8"/>
        <rFont val="Calibri"/>
        <family val="2"/>
        <charset val="238"/>
      </rPr>
      <t xml:space="preserve"> neboli zazmluvnené</t>
    </r>
    <r>
      <rPr>
        <sz val="8"/>
        <color indexed="8"/>
        <rFont val="Calibri"/>
        <family val="2"/>
        <charset val="238"/>
      </rPr>
      <t xml:space="preserve"> viac ako 30 po sebe nasledujúcich kalendárnych dní. Na tieto miesta sa </t>
    </r>
    <r>
      <rPr>
        <b/>
        <sz val="8"/>
        <color indexed="10"/>
        <rFont val="Calibri"/>
        <family val="2"/>
        <charset val="238"/>
      </rPr>
      <t>neuplatňuje</t>
    </r>
    <r>
      <rPr>
        <sz val="8"/>
        <rFont val="Calibri"/>
        <family val="2"/>
        <charset val="238"/>
      </rPr>
      <t xml:space="preserve"> § 3 ods. 1 Nariadenia vlády č. 261/2020 a</t>
    </r>
    <r>
      <rPr>
        <sz val="8"/>
        <color indexed="10"/>
        <rFont val="Calibri"/>
        <family val="2"/>
        <charset val="238"/>
      </rPr>
      <t xml:space="preserve">  </t>
    </r>
    <r>
      <rPr>
        <b/>
        <sz val="8"/>
        <color indexed="10"/>
        <rFont val="Calibri"/>
        <family val="2"/>
        <charset val="238"/>
      </rPr>
      <t>vznikla povinnosť výšku finančného príspevku uvedenú v tomto riadku ministerstvu vrátiť.</t>
    </r>
  </si>
  <si>
    <r>
      <t xml:space="preserve">Percentuálny podiel miest podľa §3 ods. 4 Nariadenia vlády 261/2020 </t>
    </r>
    <r>
      <rPr>
        <b/>
        <sz val="8"/>
        <color indexed="10"/>
        <rFont val="Calibri"/>
        <family val="2"/>
        <charset val="238"/>
      </rPr>
      <t>k 31.12.2021</t>
    </r>
  </si>
  <si>
    <r>
      <rPr>
        <b/>
        <sz val="8"/>
        <color indexed="8"/>
        <rFont val="Calibri"/>
        <family val="2"/>
        <charset val="238"/>
      </rPr>
      <t>Overenie splnenia podmienky</t>
    </r>
    <r>
      <rPr>
        <sz val="8"/>
        <color indexed="8"/>
        <rFont val="Calibri"/>
        <family val="2"/>
        <charset val="238"/>
      </rPr>
      <t xml:space="preserve"> na určenie výšky nevyčerpaného FP za miesta, za ktoré v období od 1.10.2021 do 31.12.2021 </t>
    </r>
    <r>
      <rPr>
        <b/>
        <sz val="8"/>
        <color indexed="8"/>
        <rFont val="Calibri"/>
        <family val="2"/>
        <charset val="238"/>
      </rPr>
      <t xml:space="preserve"> vznikla povinnosť vrátiť  pomernú časť FP</t>
    </r>
    <r>
      <rPr>
        <sz val="8"/>
        <color indexed="8"/>
        <rFont val="Calibri"/>
        <family val="2"/>
        <charset val="238"/>
      </rPr>
      <t xml:space="preserve"> z dôvodu, že </t>
    </r>
    <r>
      <rPr>
        <b/>
        <sz val="8"/>
        <color indexed="8"/>
        <rFont val="Calibri"/>
        <family val="2"/>
        <charset val="238"/>
      </rPr>
      <t>neboli zazmluvnené</t>
    </r>
    <r>
      <rPr>
        <sz val="8"/>
        <color indexed="8"/>
        <rFont val="Calibri"/>
        <family val="2"/>
        <charset val="238"/>
      </rPr>
      <t xml:space="preserve"> viac ako 30 po sebe nasledujúcich kalendárnych dní. Na tieto miesta sa</t>
    </r>
    <r>
      <rPr>
        <b/>
        <sz val="8"/>
        <color indexed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neuplatňuje</t>
    </r>
    <r>
      <rPr>
        <b/>
        <sz val="8"/>
        <rFont val="Calibri"/>
        <family val="2"/>
        <charset val="238"/>
      </rPr>
      <t xml:space="preserve"> § 3 ods. 1</t>
    </r>
    <r>
      <rPr>
        <sz val="8"/>
        <rFont val="Calibri"/>
        <family val="2"/>
        <charset val="238"/>
      </rPr>
      <t xml:space="preserve"> ale </t>
    </r>
    <r>
      <rPr>
        <b/>
        <sz val="8"/>
        <color indexed="10"/>
        <rFont val="Calibri"/>
        <family val="2"/>
        <charset val="238"/>
      </rPr>
      <t>uplatňuje</t>
    </r>
    <r>
      <rPr>
        <b/>
        <sz val="8"/>
        <rFont val="Calibri"/>
        <family val="2"/>
        <charset val="238"/>
      </rPr>
      <t xml:space="preserve"> sa </t>
    </r>
    <r>
      <rPr>
        <b/>
        <sz val="8"/>
        <color indexed="10"/>
        <rFont val="Calibri"/>
        <family val="2"/>
        <charset val="238"/>
      </rPr>
      <t xml:space="preserve"> </t>
    </r>
    <r>
      <rPr>
        <b/>
        <sz val="8"/>
        <rFont val="Calibri"/>
        <family val="2"/>
        <charset val="238"/>
      </rPr>
      <t>§ 3 ods. 4 písm. a)</t>
    </r>
    <r>
      <rPr>
        <sz val="8"/>
        <rFont val="Calibri"/>
        <family val="2"/>
        <charset val="238"/>
      </rPr>
      <t xml:space="preserve"> Nariadenia vlády č. 261/2020</t>
    </r>
    <r>
      <rPr>
        <sz val="8"/>
        <color indexed="10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>a</t>
    </r>
    <r>
      <rPr>
        <sz val="8"/>
        <color indexed="10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>prijímateľ FP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 xml:space="preserve">je oslobodený od povinnosti výšku nevyčerpaného FP </t>
    </r>
    <r>
      <rPr>
        <sz val="8"/>
        <rFont val="Calibri"/>
        <family val="2"/>
        <charset val="238"/>
      </rPr>
      <t>(z riadku č. 10 Záložka - Krízová situácia)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 xml:space="preserve">ministerstvu vrátiť,  ak % podiel z riadku č. 4 </t>
    </r>
    <r>
      <rPr>
        <b/>
        <sz val="8"/>
        <rFont val="Calibri"/>
        <family val="2"/>
        <charset val="238"/>
      </rPr>
      <t>je</t>
    </r>
    <r>
      <rPr>
        <b/>
        <sz val="8"/>
        <color indexed="10"/>
        <rFont val="Calibri"/>
        <family val="2"/>
        <charset val="238"/>
      </rPr>
      <t xml:space="preserve"> &lt;= 15%</t>
    </r>
  </si>
  <si>
    <r>
      <rPr>
        <b/>
        <sz val="8"/>
        <color indexed="8"/>
        <rFont val="Calibri"/>
        <family val="2"/>
        <charset val="238"/>
      </rPr>
      <t>Výška nevyčerpaného FP</t>
    </r>
    <r>
      <rPr>
        <sz val="8"/>
        <color indexed="8"/>
        <rFont val="Calibri"/>
        <family val="2"/>
        <charset val="238"/>
      </rPr>
      <t xml:space="preserve"> za miesta, za ktoré v období od 1.10.2021 do 31.12.2021  </t>
    </r>
    <r>
      <rPr>
        <b/>
        <sz val="8"/>
        <color indexed="8"/>
        <rFont val="Calibri"/>
        <family val="2"/>
        <charset val="238"/>
      </rPr>
      <t>vznikla povinnosť vrátiť pomernú časť FP</t>
    </r>
    <r>
      <rPr>
        <sz val="8"/>
        <color indexed="8"/>
        <rFont val="Calibri"/>
        <family val="2"/>
        <charset val="238"/>
      </rPr>
      <t xml:space="preserve"> z dôvodu, že </t>
    </r>
    <r>
      <rPr>
        <b/>
        <sz val="8"/>
        <color indexed="8"/>
        <rFont val="Calibri"/>
        <family val="2"/>
        <charset val="238"/>
      </rPr>
      <t>neboli zazmluvnené</t>
    </r>
    <r>
      <rPr>
        <sz val="8"/>
        <color indexed="8"/>
        <rFont val="Calibri"/>
        <family val="2"/>
        <charset val="238"/>
      </rPr>
      <t xml:space="preserve">  viac ako 30 po sebe nasledujúcich kalendárnych dní. Na tieto miesta sa </t>
    </r>
    <r>
      <rPr>
        <b/>
        <sz val="8"/>
        <color indexed="10"/>
        <rFont val="Calibri"/>
        <family val="2"/>
        <charset val="238"/>
      </rPr>
      <t>neuplatňuje</t>
    </r>
    <r>
      <rPr>
        <sz val="8"/>
        <rFont val="Calibri"/>
        <family val="2"/>
        <charset val="238"/>
      </rPr>
      <t xml:space="preserve"> </t>
    </r>
    <r>
      <rPr>
        <b/>
        <sz val="8"/>
        <rFont val="Calibri"/>
        <family val="2"/>
        <charset val="238"/>
      </rPr>
      <t>§ 3 ods. 1,</t>
    </r>
    <r>
      <rPr>
        <sz val="8"/>
        <rFont val="Calibri"/>
        <family val="2"/>
        <charset val="238"/>
      </rPr>
      <t xml:space="preserve"> ale </t>
    </r>
    <r>
      <rPr>
        <b/>
        <sz val="8"/>
        <color indexed="10"/>
        <rFont val="Calibri"/>
        <family val="2"/>
        <charset val="238"/>
      </rPr>
      <t>uplatňuje</t>
    </r>
    <r>
      <rPr>
        <sz val="8"/>
        <rFont val="Calibri"/>
        <family val="2"/>
        <charset val="238"/>
      </rPr>
      <t xml:space="preserve"> sa  </t>
    </r>
    <r>
      <rPr>
        <b/>
        <sz val="8"/>
        <rFont val="Calibri"/>
        <family val="2"/>
        <charset val="238"/>
      </rPr>
      <t>§ 3 ods. 4 písm. a)</t>
    </r>
    <r>
      <rPr>
        <sz val="8"/>
        <rFont val="Calibri"/>
        <family val="2"/>
        <charset val="238"/>
      </rPr>
      <t xml:space="preserve"> Nariadenia vlády č. 261/2020   a prijímateľ FP</t>
    </r>
    <r>
      <rPr>
        <b/>
        <sz val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je oslobodený od povinnosti výšku nevyčerpaného FP</t>
    </r>
    <r>
      <rPr>
        <sz val="8"/>
        <color indexed="10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 xml:space="preserve"> (z riadku č. 10 Záložka - Krízová situácia)</t>
    </r>
    <r>
      <rPr>
        <b/>
        <sz val="8"/>
        <color indexed="10"/>
        <rFont val="Calibri"/>
        <family val="2"/>
        <charset val="238"/>
      </rPr>
      <t xml:space="preserve"> ministerstvu vrátiť.</t>
    </r>
  </si>
  <si>
    <r>
      <rPr>
        <b/>
        <sz val="8"/>
        <color indexed="8"/>
        <rFont val="Calibri"/>
        <family val="2"/>
        <charset val="238"/>
      </rPr>
      <t>Overenie splnenia podmienky</t>
    </r>
    <r>
      <rPr>
        <sz val="8"/>
        <color indexed="8"/>
        <rFont val="Calibri"/>
        <family val="2"/>
        <charset val="238"/>
      </rPr>
      <t xml:space="preserve"> na určenie nevyčerpaného FP za miesta,  za ktoré v období od 1.10.2021 do 31.12.2021  </t>
    </r>
    <r>
      <rPr>
        <b/>
        <sz val="8"/>
        <color indexed="8"/>
        <rFont val="Calibri"/>
        <family val="2"/>
        <charset val="238"/>
      </rPr>
      <t xml:space="preserve">vznikla povinnosť vrátiť  pomernú časť FP </t>
    </r>
    <r>
      <rPr>
        <sz val="8"/>
        <color indexed="8"/>
        <rFont val="Calibri"/>
        <family val="2"/>
        <charset val="238"/>
      </rPr>
      <t xml:space="preserve">z dôvodu, že </t>
    </r>
    <r>
      <rPr>
        <b/>
        <sz val="8"/>
        <color indexed="8"/>
        <rFont val="Calibri"/>
        <family val="2"/>
        <charset val="238"/>
      </rPr>
      <t>neboli zazmluvnené</t>
    </r>
    <r>
      <rPr>
        <sz val="8"/>
        <color indexed="8"/>
        <rFont val="Calibri"/>
        <family val="2"/>
        <charset val="238"/>
      </rPr>
      <t xml:space="preserve"> viac ako 30 po sebe nasledujúcich kalendárnych dní. Na tieto miesta sa </t>
    </r>
    <r>
      <rPr>
        <b/>
        <sz val="8"/>
        <color indexed="10"/>
        <rFont val="Calibri"/>
        <family val="2"/>
        <charset val="238"/>
      </rPr>
      <t>neuplatňuje</t>
    </r>
    <r>
      <rPr>
        <b/>
        <sz val="8"/>
        <rFont val="Calibri"/>
        <family val="2"/>
        <charset val="238"/>
      </rPr>
      <t xml:space="preserve"> § 3 ods. 1,</t>
    </r>
    <r>
      <rPr>
        <sz val="8"/>
        <rFont val="Calibri"/>
        <family val="2"/>
        <charset val="238"/>
      </rPr>
      <t xml:space="preserve"> ale </t>
    </r>
    <r>
      <rPr>
        <b/>
        <sz val="8"/>
        <color indexed="10"/>
        <rFont val="Calibri"/>
        <family val="2"/>
        <charset val="238"/>
      </rPr>
      <t>uplatňuje</t>
    </r>
    <r>
      <rPr>
        <b/>
        <sz val="8"/>
        <rFont val="Calibri"/>
        <family val="2"/>
        <charset val="238"/>
      </rPr>
      <t xml:space="preserve"> sa </t>
    </r>
    <r>
      <rPr>
        <b/>
        <sz val="8"/>
        <color indexed="10"/>
        <rFont val="Calibri"/>
        <family val="2"/>
        <charset val="238"/>
      </rPr>
      <t xml:space="preserve"> </t>
    </r>
    <r>
      <rPr>
        <b/>
        <sz val="8"/>
        <rFont val="Calibri"/>
        <family val="2"/>
        <charset val="238"/>
      </rPr>
      <t>§ 3 ods. 4 písm. b)</t>
    </r>
    <r>
      <rPr>
        <sz val="9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 xml:space="preserve"> Nariadenia vlády č. 261/2020</t>
    </r>
    <r>
      <rPr>
        <sz val="8"/>
        <color indexed="10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>a</t>
    </r>
    <r>
      <rPr>
        <sz val="8"/>
        <color indexed="10"/>
        <rFont val="Calibri"/>
        <family val="2"/>
        <charset val="238"/>
      </rPr>
      <t xml:space="preserve"> </t>
    </r>
    <r>
      <rPr>
        <sz val="8"/>
        <rFont val="Calibri"/>
        <family val="2"/>
        <charset val="238"/>
      </rPr>
      <t>prijímateľ FP</t>
    </r>
    <r>
      <rPr>
        <b/>
        <sz val="8"/>
        <color indexed="10"/>
        <rFont val="Calibri"/>
        <family val="2"/>
        <charset val="238"/>
      </rPr>
      <t xml:space="preserve"> je oslobodený od povinnosti 50%  výšky nevyčerpaného FP</t>
    </r>
    <r>
      <rPr>
        <sz val="8"/>
        <rFont val="Calibri"/>
        <family val="2"/>
        <charset val="238"/>
      </rPr>
      <t xml:space="preserve"> (z riadku č. 10  Záložka - Krízová situácia) </t>
    </r>
    <r>
      <rPr>
        <b/>
        <sz val="8"/>
        <color indexed="10"/>
        <rFont val="Calibri"/>
        <family val="2"/>
        <charset val="238"/>
      </rPr>
      <t xml:space="preserve">ministerstvu vrátiť, ak % podiel z riadku č. 4 </t>
    </r>
    <r>
      <rPr>
        <b/>
        <sz val="8"/>
        <rFont val="Calibri"/>
        <family val="2"/>
        <charset val="238"/>
      </rPr>
      <t>je</t>
    </r>
    <r>
      <rPr>
        <b/>
        <sz val="8"/>
        <color indexed="10"/>
        <rFont val="Calibri"/>
        <family val="2"/>
        <charset val="238"/>
      </rPr>
      <t xml:space="preserve">  &gt;15%  a zároveň &lt;=25%</t>
    </r>
  </si>
  <si>
    <r>
      <rPr>
        <b/>
        <sz val="8"/>
        <color indexed="8"/>
        <rFont val="Calibri"/>
        <family val="2"/>
        <charset val="238"/>
      </rPr>
      <t xml:space="preserve">Výška nevyčerpaného FP </t>
    </r>
    <r>
      <rPr>
        <sz val="8"/>
        <color indexed="8"/>
        <rFont val="Calibri"/>
        <family val="2"/>
        <charset val="238"/>
      </rPr>
      <t xml:space="preserve">za miesta, za  ktoré v období od 1.10.2021 do 31.12.2021 </t>
    </r>
    <r>
      <rPr>
        <b/>
        <sz val="8"/>
        <color indexed="8"/>
        <rFont val="Calibri"/>
        <family val="2"/>
        <charset val="238"/>
      </rPr>
      <t>vznikla povinnosť vrátiť  pomernú časť FP</t>
    </r>
    <r>
      <rPr>
        <sz val="8"/>
        <color indexed="8"/>
        <rFont val="Calibri"/>
        <family val="2"/>
        <charset val="238"/>
      </rPr>
      <t xml:space="preserve"> z dôvodu, že </t>
    </r>
    <r>
      <rPr>
        <b/>
        <sz val="8"/>
        <color indexed="8"/>
        <rFont val="Calibri"/>
        <family val="2"/>
        <charset val="238"/>
      </rPr>
      <t>neboli zazmluvnené</t>
    </r>
    <r>
      <rPr>
        <sz val="8"/>
        <color indexed="8"/>
        <rFont val="Calibri"/>
        <family val="2"/>
        <charset val="238"/>
      </rPr>
      <t xml:space="preserve"> viac ako 30 po sebe nasledujúcich kalendárnych dní. Na tieto miesta sa </t>
    </r>
    <r>
      <rPr>
        <b/>
        <sz val="8"/>
        <color indexed="10"/>
        <rFont val="Calibri"/>
        <family val="2"/>
        <charset val="238"/>
      </rPr>
      <t>neuplatňuje</t>
    </r>
    <r>
      <rPr>
        <b/>
        <sz val="8"/>
        <rFont val="Calibri"/>
        <family val="2"/>
        <charset val="238"/>
      </rPr>
      <t xml:space="preserve"> § 3 ods. 1</t>
    </r>
    <r>
      <rPr>
        <sz val="8"/>
        <rFont val="Calibri"/>
        <family val="2"/>
        <charset val="238"/>
      </rPr>
      <t xml:space="preserve">, ale </t>
    </r>
    <r>
      <rPr>
        <b/>
        <sz val="8"/>
        <color indexed="10"/>
        <rFont val="Calibri"/>
        <family val="2"/>
        <charset val="238"/>
      </rPr>
      <t>uplatňuje</t>
    </r>
    <r>
      <rPr>
        <sz val="8"/>
        <rFont val="Calibri"/>
        <family val="2"/>
        <charset val="238"/>
      </rPr>
      <t xml:space="preserve"> sa  </t>
    </r>
    <r>
      <rPr>
        <b/>
        <sz val="8"/>
        <rFont val="Calibri"/>
        <family val="2"/>
        <charset val="238"/>
      </rPr>
      <t>§ 3 ods. 4 písm b)</t>
    </r>
    <r>
      <rPr>
        <sz val="8"/>
        <rFont val="Calibri"/>
        <family val="2"/>
        <charset val="238"/>
      </rPr>
      <t xml:space="preserve"> Nariadenia vlády č. 261/2020 a prijímateľ FP</t>
    </r>
    <r>
      <rPr>
        <b/>
        <sz val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 xml:space="preserve">je oslobodený od povinnosti  50%  výšky nevyčerpaného FP </t>
    </r>
    <r>
      <rPr>
        <b/>
        <sz val="8"/>
        <rFont val="Calibri"/>
        <family val="2"/>
        <charset val="238"/>
      </rPr>
      <t xml:space="preserve">(z riadku č. 10 Záložka - Krízová situácia) </t>
    </r>
    <r>
      <rPr>
        <b/>
        <sz val="8"/>
        <color indexed="10"/>
        <rFont val="Calibri"/>
        <family val="2"/>
        <charset val="238"/>
      </rPr>
      <t xml:space="preserve">ministerstvu vrátiť. </t>
    </r>
  </si>
  <si>
    <t>Celkové zhrnutie výsledku overenia splnenia podmienok na uplatnenie § 3 ods. 4 Nariadenia vlády č. 261/2020 v súvislosti s percentuálnym podielom miest uvedeným v riadku č. 4 k 31.12.2021</t>
  </si>
  <si>
    <r>
      <rPr>
        <b/>
        <sz val="8"/>
        <color indexed="8"/>
        <rFont val="Calibri"/>
        <family val="2"/>
        <charset val="238"/>
      </rPr>
      <t>Výška nevyčerpaného FP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za miesta</t>
    </r>
    <r>
      <rPr>
        <sz val="8"/>
        <color indexed="8"/>
        <rFont val="Calibri"/>
        <family val="2"/>
        <charset val="238"/>
      </rPr>
      <t>, za  ktoré v období od 1.10.2021 do 31.12.2021</t>
    </r>
    <r>
      <rPr>
        <b/>
        <sz val="8"/>
        <color indexed="8"/>
        <rFont val="Calibri"/>
        <family val="2"/>
        <charset val="238"/>
      </rPr>
      <t xml:space="preserve"> vznikla povinnosť vrátiť  pomernú časť FP</t>
    </r>
    <r>
      <rPr>
        <sz val="8"/>
        <color indexed="8"/>
        <rFont val="Calibri"/>
        <family val="2"/>
        <charset val="238"/>
      </rPr>
      <t xml:space="preserve"> z dôvodu, že </t>
    </r>
    <r>
      <rPr>
        <b/>
        <sz val="8"/>
        <color indexed="8"/>
        <rFont val="Calibri"/>
        <family val="2"/>
        <charset val="238"/>
      </rPr>
      <t xml:space="preserve">neboli zazmluvnené </t>
    </r>
    <r>
      <rPr>
        <sz val="8"/>
        <color indexed="8"/>
        <rFont val="Calibri"/>
        <family val="2"/>
        <charset val="238"/>
      </rPr>
      <t xml:space="preserve">viac ako 30 po sebe nasledujúcich kalendárnych dní. Na tieto miesta  sa </t>
    </r>
    <r>
      <rPr>
        <b/>
        <sz val="8"/>
        <color indexed="10"/>
        <rFont val="Calibri"/>
        <family val="2"/>
        <charset val="238"/>
      </rPr>
      <t>neuplatňuje</t>
    </r>
    <r>
      <rPr>
        <b/>
        <sz val="8"/>
        <color indexed="8"/>
        <rFont val="Calibri"/>
        <family val="2"/>
        <charset val="238"/>
      </rPr>
      <t xml:space="preserve"> § 3 ods. 1</t>
    </r>
    <r>
      <rPr>
        <sz val="8"/>
        <color indexed="8"/>
        <rFont val="Calibri"/>
        <family val="2"/>
        <charset val="238"/>
      </rPr>
      <t xml:space="preserve">, ale </t>
    </r>
    <r>
      <rPr>
        <b/>
        <sz val="8"/>
        <color indexed="10"/>
        <rFont val="Calibri"/>
        <family val="2"/>
        <charset val="238"/>
      </rPr>
      <t>uplatňuje</t>
    </r>
    <r>
      <rPr>
        <sz val="8"/>
        <color indexed="8"/>
        <rFont val="Calibri"/>
        <family val="2"/>
        <charset val="238"/>
      </rPr>
      <t xml:space="preserve"> sa</t>
    </r>
    <r>
      <rPr>
        <b/>
        <sz val="8"/>
        <color indexed="8"/>
        <rFont val="Calibri"/>
        <family val="2"/>
        <charset val="238"/>
      </rPr>
      <t xml:space="preserve"> § 3 ods. 4</t>
    </r>
    <r>
      <rPr>
        <sz val="8"/>
        <color indexed="8"/>
        <rFont val="Calibri"/>
        <family val="2"/>
        <charset val="238"/>
      </rPr>
      <t xml:space="preserve"> Nariadenia vlády č. 261/2020. </t>
    </r>
    <r>
      <rPr>
        <b/>
        <sz val="8"/>
        <color indexed="10"/>
        <rFont val="Calibri"/>
        <family val="2"/>
        <charset val="238"/>
      </rPr>
      <t>Nesplnením podmienok podľa § 3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 xml:space="preserve">ods. 4 </t>
    </r>
    <r>
      <rPr>
        <sz val="8"/>
        <color indexed="8"/>
        <rFont val="Calibri"/>
        <family val="2"/>
        <charset val="238"/>
      </rPr>
      <t>prijímateľ FP</t>
    </r>
    <r>
      <rPr>
        <b/>
        <sz val="8"/>
        <color indexed="8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 xml:space="preserve">je povinný výšku celého nevyčerpaného FP </t>
    </r>
    <r>
      <rPr>
        <b/>
        <sz val="8"/>
        <rFont val="Calibri"/>
        <family val="2"/>
        <charset val="238"/>
      </rPr>
      <t xml:space="preserve">(z riadku č. 10 Záložka - Krízová situácia) </t>
    </r>
    <r>
      <rPr>
        <b/>
        <sz val="8"/>
        <color indexed="10"/>
        <rFont val="Calibri"/>
        <family val="2"/>
        <charset val="238"/>
      </rPr>
      <t>ministerstvu vrátiť.</t>
    </r>
    <r>
      <rPr>
        <sz val="8"/>
        <color indexed="10"/>
        <rFont val="Calibri"/>
        <family val="2"/>
        <charset val="238"/>
      </rPr>
      <t xml:space="preserve"> </t>
    </r>
  </si>
  <si>
    <r>
      <t xml:space="preserve">Počet miest, </t>
    </r>
    <r>
      <rPr>
        <b/>
        <sz val="8"/>
        <color indexed="8"/>
        <rFont val="Calibri"/>
        <family val="2"/>
        <charset val="238"/>
      </rPr>
      <t>na ktoré bol finančný príspevok poskytnutý</t>
    </r>
    <r>
      <rPr>
        <sz val="8"/>
        <color indexed="8"/>
        <rFont val="Calibri"/>
        <family val="2"/>
        <charset val="238"/>
      </rPr>
      <t xml:space="preserve"> podľa Prílohy č. 1 Zmluvy v roku 2021</t>
    </r>
  </si>
  <si>
    <r>
      <rPr>
        <b/>
        <sz val="8"/>
        <color indexed="8"/>
        <rFont val="Calibri"/>
        <family val="2"/>
        <charset val="238"/>
      </rPr>
      <t>Počet miest</t>
    </r>
    <r>
      <rPr>
        <sz val="8"/>
        <color indexed="8"/>
        <rFont val="Calibri"/>
        <family val="2"/>
        <charset val="238"/>
      </rPr>
      <t>, na ktoré bol finančný príspevok poskytnutý podľa Prílohy č. 1 Zmluvy v roku 2021</t>
    </r>
  </si>
  <si>
    <r>
      <t xml:space="preserve">Názov a </t>
    </r>
    <r>
      <rPr>
        <b/>
        <sz val="9"/>
        <color rgb="FFFF0000"/>
        <rFont val="Calibri"/>
        <family val="2"/>
        <charset val="238"/>
        <scheme val="minor"/>
      </rPr>
      <t>adresa</t>
    </r>
    <r>
      <rPr>
        <b/>
        <sz val="9"/>
        <color theme="1"/>
        <rFont val="Calibri"/>
        <family val="2"/>
        <charset val="238"/>
        <scheme val="minor"/>
      </rPr>
      <t xml:space="preserve"> zariadenia sociálnej služby: </t>
    </r>
  </si>
  <si>
    <r>
      <rPr>
        <b/>
        <sz val="8"/>
        <color indexed="8"/>
        <rFont val="Calibri"/>
        <family val="2"/>
        <charset val="238"/>
      </rPr>
      <t>Príspevok na 1 miesto na jeden deň</t>
    </r>
    <r>
      <rPr>
        <sz val="8"/>
        <color indexed="8"/>
        <rFont val="Calibri"/>
        <family val="2"/>
        <charset val="238"/>
      </rPr>
      <t xml:space="preserve"> podľa prílohy č. 1 Zmluvy na rok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</si>
</sst>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  <numFmt numFmtId="166" formatCode="_-* #,##0.00000\ &quot;€&quot;_-;\-* #,##0.00000\ &quot;€&quot;_-;_-* &quot;-&quot;?????\ &quot;€&quot;_-;_-@_-"/>
    <numFmt numFmtId="167" formatCode="#,##0_ ;\-#,##0\ "/>
  </numFmts>
  <fonts count="4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b/>
      <sz val="8.5"/>
      <color indexed="10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b/>
      <sz val="9"/>
      <color indexed="10"/>
      <name val="Calibri"/>
      <family val="2"/>
      <charset val="238"/>
    </font>
    <font>
      <sz val="8"/>
      <name val="Calibri"/>
      <family val="2"/>
      <charset val="238"/>
    </font>
    <font>
      <b/>
      <sz val="7.5"/>
      <color indexed="10"/>
      <name val="Calibri"/>
      <family val="2"/>
      <charset val="238"/>
    </font>
    <font>
      <b/>
      <sz val="7.5"/>
      <name val="Calibri"/>
      <family val="2"/>
      <charset val="238"/>
    </font>
    <font>
      <sz val="7.5"/>
      <name val="Calibri"/>
      <family val="2"/>
      <charset val="238"/>
    </font>
    <font>
      <sz val="9"/>
      <color indexed="8"/>
      <name val="Calibri"/>
      <family val="2"/>
      <charset val="238"/>
    </font>
    <font>
      <sz val="9"/>
      <name val="Calibri"/>
      <family val="2"/>
      <charset val="238"/>
    </font>
    <font>
      <sz val="7.5"/>
      <color indexed="10"/>
      <name val="Calibri"/>
      <family val="2"/>
      <charset val="238"/>
    </font>
    <font>
      <b/>
      <u/>
      <sz val="8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  <font>
      <b/>
      <sz val="8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7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7.5"/>
      <color rgb="FFFF0000"/>
      <name val="Calibri"/>
      <family val="2"/>
      <charset val="238"/>
      <scheme val="minor"/>
    </font>
    <font>
      <b/>
      <sz val="7.5"/>
      <color theme="1"/>
      <name val="Calibri"/>
      <family val="2"/>
      <charset val="238"/>
    </font>
    <font>
      <sz val="7.5"/>
      <color theme="1"/>
      <name val="Calibri"/>
      <family val="2"/>
      <charset val="238"/>
      <scheme val="minor"/>
    </font>
    <font>
      <sz val="7.5"/>
      <color rgb="FFFF0000"/>
      <name val="Calibri"/>
      <family val="2"/>
      <charset val="238"/>
    </font>
    <font>
      <sz val="8"/>
      <color theme="1"/>
      <name val="Calibri"/>
      <family val="2"/>
      <charset val="238"/>
    </font>
    <font>
      <b/>
      <sz val="7.5"/>
      <name val="Calibri"/>
      <family val="2"/>
      <charset val="238"/>
      <scheme val="minor"/>
    </font>
    <font>
      <b/>
      <sz val="7.5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8.5"/>
      <color rgb="FFFF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168">
    <xf numFmtId="0" fontId="0" fillId="0" borderId="0" xfId="0"/>
    <xf numFmtId="1" fontId="21" fillId="0" borderId="1" xfId="0" applyNumberFormat="1" applyFont="1" applyBorder="1" applyAlignment="1" applyProtection="1">
      <alignment horizontal="center" vertical="center" wrapText="1"/>
      <protection locked="0"/>
    </xf>
    <xf numFmtId="0" fontId="22" fillId="2" borderId="1" xfId="0" applyNumberFormat="1" applyFont="1" applyFill="1" applyBorder="1" applyAlignment="1" applyProtection="1">
      <alignment horizontal="left" vertical="center" wrapText="1"/>
      <protection locked="0"/>
    </xf>
    <xf numFmtId="0" fontId="23" fillId="0" borderId="0" xfId="0" applyFont="1" applyProtection="1"/>
    <xf numFmtId="0" fontId="0" fillId="0" borderId="0" xfId="0" applyProtection="1"/>
    <xf numFmtId="49" fontId="24" fillId="3" borderId="1" xfId="0" applyNumberFormat="1" applyFont="1" applyFill="1" applyBorder="1" applyAlignment="1" applyProtection="1">
      <alignment horizontal="center" vertical="center" wrapText="1"/>
    </xf>
    <xf numFmtId="0" fontId="24" fillId="3" borderId="1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Alignment="1" applyProtection="1">
      <alignment wrapText="1"/>
    </xf>
    <xf numFmtId="0" fontId="25" fillId="0" borderId="0" xfId="0" applyFont="1" applyAlignment="1" applyProtection="1">
      <alignment vertical="center"/>
    </xf>
    <xf numFmtId="44" fontId="22" fillId="4" borderId="1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vertical="center"/>
    </xf>
    <xf numFmtId="49" fontId="26" fillId="3" borderId="2" xfId="0" applyNumberFormat="1" applyFont="1" applyFill="1" applyBorder="1" applyAlignment="1" applyProtection="1">
      <alignment horizontal="center" vertical="center" wrapText="1"/>
    </xf>
    <xf numFmtId="49" fontId="26" fillId="3" borderId="3" xfId="0" applyNumberFormat="1" applyFont="1" applyFill="1" applyBorder="1" applyAlignment="1" applyProtection="1">
      <alignment horizontal="center" vertical="center" wrapText="1"/>
    </xf>
    <xf numFmtId="1" fontId="26" fillId="3" borderId="3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/>
    </xf>
    <xf numFmtId="0" fontId="21" fillId="0" borderId="4" xfId="0" applyFont="1" applyBorder="1" applyAlignment="1" applyProtection="1">
      <alignment horizontal="center" vertical="center" wrapText="1"/>
    </xf>
    <xf numFmtId="0" fontId="22" fillId="0" borderId="1" xfId="0" applyNumberFormat="1" applyFont="1" applyBorder="1" applyAlignment="1" applyProtection="1">
      <alignment horizontal="left" vertical="center" wrapText="1"/>
    </xf>
    <xf numFmtId="1" fontId="21" fillId="3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44" fontId="21" fillId="5" borderId="1" xfId="0" applyNumberFormat="1" applyFont="1" applyFill="1" applyBorder="1" applyAlignment="1" applyProtection="1">
      <alignment horizontal="center" vertical="center" wrapText="1"/>
    </xf>
    <xf numFmtId="0" fontId="21" fillId="0" borderId="5" xfId="0" applyFont="1" applyBorder="1" applyAlignment="1" applyProtection="1">
      <alignment horizontal="center" vertical="center" wrapText="1"/>
    </xf>
    <xf numFmtId="44" fontId="21" fillId="5" borderId="6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horizontal="center" vertical="center" wrapText="1"/>
    </xf>
    <xf numFmtId="0" fontId="27" fillId="0" borderId="0" xfId="0" applyFont="1" applyProtection="1"/>
    <xf numFmtId="0" fontId="28" fillId="0" borderId="0" xfId="0" applyFont="1" applyProtection="1"/>
    <xf numFmtId="0" fontId="29" fillId="0" borderId="1" xfId="0" applyNumberFormat="1" applyFont="1" applyBorder="1" applyAlignment="1" applyProtection="1">
      <alignment horizontal="left" vertical="center" wrapText="1"/>
      <protection locked="0"/>
    </xf>
    <xf numFmtId="0" fontId="30" fillId="6" borderId="1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</xf>
    <xf numFmtId="0" fontId="30" fillId="0" borderId="1" xfId="0" applyNumberFormat="1" applyFont="1" applyBorder="1" applyAlignment="1" applyProtection="1">
      <alignment horizontal="left" vertical="center" wrapText="1"/>
      <protection locked="0"/>
    </xf>
    <xf numFmtId="165" fontId="21" fillId="5" borderId="0" xfId="0" applyNumberFormat="1" applyFont="1" applyFill="1" applyBorder="1" applyAlignment="1" applyProtection="1">
      <alignment horizontal="center" vertical="center" wrapText="1"/>
    </xf>
    <xf numFmtId="0" fontId="0" fillId="5" borderId="0" xfId="0" applyFill="1" applyProtection="1"/>
    <xf numFmtId="0" fontId="31" fillId="5" borderId="0" xfId="0" applyNumberFormat="1" applyFont="1" applyFill="1" applyBorder="1" applyAlignment="1" applyProtection="1">
      <alignment horizontal="left" vertical="center"/>
    </xf>
    <xf numFmtId="0" fontId="32" fillId="5" borderId="0" xfId="0" applyFont="1" applyFill="1" applyBorder="1" applyAlignment="1" applyProtection="1">
      <alignment horizontal="left" vertical="center"/>
    </xf>
    <xf numFmtId="0" fontId="33" fillId="5" borderId="0" xfId="0" applyNumberFormat="1" applyFont="1" applyFill="1" applyBorder="1" applyAlignment="1" applyProtection="1">
      <alignment horizontal="left" vertical="center" wrapText="1"/>
    </xf>
    <xf numFmtId="49" fontId="33" fillId="0" borderId="1" xfId="0" applyNumberFormat="1" applyFont="1" applyFill="1" applyBorder="1" applyAlignment="1" applyProtection="1">
      <alignment horizontal="left" vertical="center"/>
      <protection locked="0"/>
    </xf>
    <xf numFmtId="14" fontId="33" fillId="0" borderId="1" xfId="0" applyNumberFormat="1" applyFont="1" applyFill="1" applyBorder="1" applyAlignment="1" applyProtection="1">
      <alignment horizontal="center" vertical="center"/>
      <protection locked="0"/>
    </xf>
    <xf numFmtId="14" fontId="33" fillId="0" borderId="7" xfId="0" applyNumberFormat="1" applyFont="1" applyFill="1" applyBorder="1" applyAlignment="1" applyProtection="1">
      <alignment horizontal="center" vertical="center"/>
      <protection locked="0"/>
    </xf>
    <xf numFmtId="14" fontId="33" fillId="0" borderId="8" xfId="0" applyNumberFormat="1" applyFont="1" applyFill="1" applyBorder="1" applyAlignment="1" applyProtection="1">
      <alignment horizontal="left" vertical="center"/>
      <protection locked="0"/>
    </xf>
    <xf numFmtId="167" fontId="33" fillId="0" borderId="8" xfId="2" applyNumberFormat="1" applyFont="1" applyFill="1" applyBorder="1" applyAlignment="1" applyProtection="1">
      <alignment horizontal="center" vertical="center"/>
      <protection locked="0"/>
    </xf>
    <xf numFmtId="1" fontId="33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8" xfId="0" applyNumberFormat="1" applyFont="1" applyFill="1" applyBorder="1" applyAlignment="1" applyProtection="1">
      <alignment horizontal="center" vertical="center"/>
      <protection locked="0"/>
    </xf>
    <xf numFmtId="49" fontId="33" fillId="0" borderId="1" xfId="0" applyNumberFormat="1" applyFont="1" applyFill="1" applyBorder="1" applyAlignment="1" applyProtection="1">
      <alignment horizontal="center" vertical="center"/>
      <protection locked="0"/>
    </xf>
    <xf numFmtId="3" fontId="22" fillId="4" borderId="1" xfId="0" applyNumberFormat="1" applyFont="1" applyFill="1" applyBorder="1" applyAlignment="1" applyProtection="1">
      <alignment horizontal="center" vertical="center"/>
      <protection locked="0"/>
    </xf>
    <xf numFmtId="3" fontId="21" fillId="3" borderId="1" xfId="0" applyNumberFormat="1" applyFont="1" applyFill="1" applyBorder="1" applyAlignment="1" applyProtection="1">
      <alignment horizontal="center" vertical="center" wrapText="1"/>
    </xf>
    <xf numFmtId="166" fontId="21" fillId="3" borderId="4" xfId="0" applyNumberFormat="1" applyFont="1" applyFill="1" applyBorder="1" applyAlignment="1" applyProtection="1">
      <alignment horizontal="center" vertical="center" wrapText="1"/>
    </xf>
    <xf numFmtId="3" fontId="21" fillId="0" borderId="1" xfId="0" applyNumberFormat="1" applyFont="1" applyBorder="1" applyAlignment="1" applyProtection="1">
      <alignment horizontal="center" vertical="center" wrapText="1"/>
      <protection locked="0"/>
    </xf>
    <xf numFmtId="3" fontId="21" fillId="6" borderId="1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Protection="1"/>
    <xf numFmtId="0" fontId="35" fillId="7" borderId="0" xfId="0" applyFont="1" applyFill="1" applyBorder="1" applyAlignment="1" applyProtection="1">
      <alignment horizontal="center" vertical="top" wrapText="1"/>
    </xf>
    <xf numFmtId="0" fontId="27" fillId="0" borderId="0" xfId="0" applyFont="1" applyAlignment="1" applyProtection="1">
      <alignment horizontal="center" vertical="top"/>
    </xf>
    <xf numFmtId="0" fontId="9" fillId="0" borderId="0" xfId="0" applyFont="1" applyAlignment="1" applyProtection="1">
      <alignment vertical="center" wrapText="1"/>
    </xf>
    <xf numFmtId="0" fontId="28" fillId="0" borderId="0" xfId="0" applyFont="1" applyAlignment="1" applyProtection="1">
      <alignment vertical="center" wrapText="1"/>
    </xf>
    <xf numFmtId="0" fontId="27" fillId="0" borderId="0" xfId="0" applyNumberFormat="1" applyFont="1" applyAlignment="1" applyProtection="1">
      <alignment horizontal="center"/>
    </xf>
    <xf numFmtId="0" fontId="30" fillId="4" borderId="1" xfId="0" applyFont="1" applyFill="1" applyBorder="1" applyAlignment="1" applyProtection="1">
      <alignment vertical="center"/>
      <protection locked="0"/>
    </xf>
    <xf numFmtId="0" fontId="33" fillId="4" borderId="1" xfId="0" applyFont="1" applyFill="1" applyBorder="1" applyAlignment="1" applyProtection="1">
      <alignment vertical="center" wrapText="1"/>
      <protection locked="0"/>
    </xf>
    <xf numFmtId="0" fontId="22" fillId="2" borderId="1" xfId="0" applyFont="1" applyFill="1" applyBorder="1" applyAlignment="1" applyProtection="1">
      <alignment vertical="center" wrapText="1"/>
      <protection locked="0"/>
    </xf>
    <xf numFmtId="0" fontId="30" fillId="8" borderId="1" xfId="0" applyFont="1" applyFill="1" applyBorder="1" applyAlignment="1" applyProtection="1">
      <alignment vertical="center" wrapText="1"/>
      <protection locked="0"/>
    </xf>
    <xf numFmtId="0" fontId="30" fillId="8" borderId="1" xfId="0" applyFont="1" applyFill="1" applyBorder="1" applyAlignment="1" applyProtection="1">
      <alignment vertical="center"/>
      <protection locked="0"/>
    </xf>
    <xf numFmtId="0" fontId="22" fillId="0" borderId="1" xfId="0" applyFont="1" applyBorder="1" applyAlignment="1" applyProtection="1">
      <alignment vertical="center"/>
      <protection locked="0"/>
    </xf>
    <xf numFmtId="0" fontId="22" fillId="8" borderId="1" xfId="0" applyFont="1" applyFill="1" applyBorder="1" applyAlignment="1" applyProtection="1">
      <alignment vertical="center"/>
      <protection locked="0"/>
    </xf>
    <xf numFmtId="0" fontId="22" fillId="8" borderId="1" xfId="0" applyFont="1" applyFill="1" applyBorder="1" applyAlignment="1" applyProtection="1">
      <alignment vertical="center" wrapText="1"/>
      <protection locked="0"/>
    </xf>
    <xf numFmtId="0" fontId="22" fillId="0" borderId="1" xfId="0" applyFont="1" applyBorder="1" applyAlignment="1" applyProtection="1">
      <alignment horizontal="left" vertical="center" wrapText="1"/>
      <protection locked="0"/>
    </xf>
    <xf numFmtId="0" fontId="22" fillId="0" borderId="7" xfId="0" applyFont="1" applyBorder="1" applyAlignment="1" applyProtection="1">
      <alignment horizontal="left" vertical="center" wrapText="1"/>
      <protection locked="0"/>
    </xf>
    <xf numFmtId="0" fontId="30" fillId="6" borderId="1" xfId="0" applyFont="1" applyFill="1" applyBorder="1" applyAlignment="1" applyProtection="1">
      <alignment horizontal="left" vertical="center" wrapText="1"/>
      <protection locked="0"/>
    </xf>
    <xf numFmtId="0" fontId="22" fillId="2" borderId="6" xfId="0" applyFont="1" applyFill="1" applyBorder="1" applyAlignment="1" applyProtection="1">
      <alignment horizontal="left" vertical="center" wrapText="1"/>
      <protection locked="0"/>
    </xf>
    <xf numFmtId="0" fontId="34" fillId="0" borderId="1" xfId="0" applyFont="1" applyBorder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horizontal="left" vertical="center" wrapText="1"/>
      <protection locked="0"/>
    </xf>
    <xf numFmtId="9" fontId="30" fillId="3" borderId="1" xfId="3" applyFont="1" applyFill="1" applyBorder="1" applyAlignment="1" applyProtection="1">
      <alignment horizontal="center" vertical="center" wrapText="1"/>
    </xf>
    <xf numFmtId="0" fontId="38" fillId="0" borderId="7" xfId="0" applyFont="1" applyBorder="1" applyAlignment="1" applyProtection="1">
      <alignment horizontal="left" vertical="center" wrapText="1"/>
      <protection locked="0"/>
    </xf>
    <xf numFmtId="0" fontId="39" fillId="6" borderId="1" xfId="0" applyFont="1" applyFill="1" applyBorder="1" applyAlignment="1" applyProtection="1">
      <alignment horizontal="left" vertical="center" wrapText="1"/>
      <protection locked="0"/>
    </xf>
    <xf numFmtId="0" fontId="34" fillId="3" borderId="1" xfId="0" applyFont="1" applyFill="1" applyBorder="1" applyAlignment="1" applyProtection="1">
      <alignment horizontal="left" vertical="center" wrapText="1"/>
      <protection locked="0"/>
    </xf>
    <xf numFmtId="1" fontId="24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left" vertical="center" wrapText="1"/>
    </xf>
    <xf numFmtId="0" fontId="22" fillId="4" borderId="1" xfId="0" applyFont="1" applyFill="1" applyBorder="1" applyAlignment="1" applyProtection="1">
      <alignment horizontal="left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" fontId="24" fillId="2" borderId="1" xfId="0" applyNumberFormat="1" applyFont="1" applyFill="1" applyBorder="1" applyAlignment="1" applyProtection="1">
      <alignment horizontal="center" vertical="center"/>
    </xf>
    <xf numFmtId="0" fontId="22" fillId="2" borderId="1" xfId="0" applyFont="1" applyFill="1" applyBorder="1" applyAlignment="1" applyProtection="1">
      <alignment horizontal="left" vertical="center" wrapText="1"/>
    </xf>
    <xf numFmtId="1" fontId="24" fillId="8" borderId="1" xfId="0" applyNumberFormat="1" applyFont="1" applyFill="1" applyBorder="1" applyAlignment="1" applyProtection="1">
      <alignment horizontal="center" vertical="center"/>
    </xf>
    <xf numFmtId="0" fontId="22" fillId="8" borderId="1" xfId="0" applyFont="1" applyFill="1" applyBorder="1" applyAlignment="1" applyProtection="1">
      <alignment horizontal="left" vertical="center" wrapText="1"/>
    </xf>
    <xf numFmtId="1" fontId="24" fillId="6" borderId="1" xfId="0" applyNumberFormat="1" applyFont="1" applyFill="1" applyBorder="1" applyAlignment="1" applyProtection="1">
      <alignment horizontal="center" vertical="center"/>
    </xf>
    <xf numFmtId="0" fontId="24" fillId="0" borderId="1" xfId="0" applyFont="1" applyBorder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1" fontId="24" fillId="0" borderId="1" xfId="0" applyNumberFormat="1" applyFont="1" applyBorder="1" applyAlignment="1" applyProtection="1">
      <alignment horizontal="center" vertical="center"/>
    </xf>
    <xf numFmtId="44" fontId="22" fillId="3" borderId="1" xfId="0" applyNumberFormat="1" applyFont="1" applyFill="1" applyBorder="1" applyAlignment="1" applyProtection="1">
      <alignment horizontal="center" vertical="center"/>
    </xf>
    <xf numFmtId="0" fontId="30" fillId="3" borderId="1" xfId="0" applyNumberFormat="1" applyFont="1" applyFill="1" applyBorder="1" applyAlignment="1" applyProtection="1">
      <alignment horizontal="center" vertical="center" wrapText="1"/>
    </xf>
    <xf numFmtId="3" fontId="22" fillId="3" borderId="1" xfId="1" applyNumberFormat="1" applyFont="1" applyFill="1" applyBorder="1" applyAlignment="1" applyProtection="1">
      <alignment horizontal="center" vertical="center"/>
    </xf>
    <xf numFmtId="9" fontId="32" fillId="3" borderId="1" xfId="3" applyFont="1" applyFill="1" applyBorder="1" applyAlignment="1" applyProtection="1">
      <alignment horizontal="center" vertical="center"/>
    </xf>
    <xf numFmtId="166" fontId="22" fillId="4" borderId="1" xfId="1" applyNumberFormat="1" applyFont="1" applyFill="1" applyBorder="1" applyAlignment="1" applyProtection="1">
      <alignment horizontal="center" vertical="center"/>
      <protection locked="0"/>
    </xf>
    <xf numFmtId="3" fontId="22" fillId="8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</xf>
    <xf numFmtId="0" fontId="2" fillId="2" borderId="6" xfId="0" applyFont="1" applyFill="1" applyBorder="1" applyAlignment="1" applyProtection="1">
      <alignment horizontal="left" vertical="center" wrapText="1"/>
    </xf>
    <xf numFmtId="0" fontId="0" fillId="0" borderId="0" xfId="0"/>
    <xf numFmtId="0" fontId="26" fillId="0" borderId="0" xfId="0" applyFont="1" applyAlignment="1" applyProtection="1">
      <alignment vertical="center"/>
      <protection locked="0"/>
    </xf>
    <xf numFmtId="0" fontId="25" fillId="0" borderId="0" xfId="0" applyFont="1" applyAlignment="1" applyProtection="1">
      <alignment vertical="center"/>
      <protection locked="0"/>
    </xf>
    <xf numFmtId="0" fontId="3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0" fontId="0" fillId="0" borderId="0" xfId="0" applyProtection="1">
      <protection locked="0"/>
    </xf>
    <xf numFmtId="0" fontId="41" fillId="7" borderId="1" xfId="0" applyFont="1" applyFill="1" applyBorder="1" applyAlignment="1" applyProtection="1">
      <alignment horizontal="center" vertical="center" wrapText="1"/>
    </xf>
    <xf numFmtId="0" fontId="42" fillId="0" borderId="1" xfId="0" applyFont="1" applyBorder="1" applyAlignment="1" applyProtection="1">
      <alignment horizontal="center" vertical="center" wrapText="1"/>
    </xf>
    <xf numFmtId="4" fontId="41" fillId="0" borderId="1" xfId="0" applyNumberFormat="1" applyFont="1" applyBorder="1" applyAlignment="1" applyProtection="1">
      <alignment horizontal="center" vertical="center" wrapText="1"/>
    </xf>
    <xf numFmtId="4" fontId="41" fillId="9" borderId="1" xfId="0" applyNumberFormat="1" applyFont="1" applyFill="1" applyBorder="1" applyAlignment="1" applyProtection="1">
      <alignment horizontal="center" vertical="center" wrapText="1"/>
    </xf>
    <xf numFmtId="4" fontId="41" fillId="0" borderId="3" xfId="0" applyNumberFormat="1" applyFont="1" applyBorder="1" applyAlignment="1" applyProtection="1">
      <alignment horizontal="center" vertical="center" wrapText="1"/>
    </xf>
    <xf numFmtId="4" fontId="14" fillId="0" borderId="3" xfId="0" applyNumberFormat="1" applyFont="1" applyBorder="1" applyAlignment="1" applyProtection="1">
      <alignment horizontal="center" vertical="center" wrapText="1"/>
    </xf>
    <xf numFmtId="0" fontId="41" fillId="0" borderId="3" xfId="0" applyFont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left" vertical="center" wrapText="1"/>
    </xf>
    <xf numFmtId="0" fontId="43" fillId="5" borderId="0" xfId="0" applyFont="1" applyFill="1" applyAlignment="1" applyProtection="1">
      <alignment horizontal="left" vertical="center"/>
    </xf>
    <xf numFmtId="0" fontId="31" fillId="5" borderId="0" xfId="0" applyFont="1" applyFill="1" applyAlignment="1" applyProtection="1">
      <alignment horizontal="left" vertical="center"/>
    </xf>
    <xf numFmtId="165" fontId="21" fillId="5" borderId="0" xfId="0" applyNumberFormat="1" applyFont="1" applyFill="1" applyAlignment="1" applyProtection="1">
      <alignment horizontal="center" vertical="center" wrapText="1"/>
    </xf>
    <xf numFmtId="0" fontId="34" fillId="5" borderId="0" xfId="0" applyFont="1" applyFill="1" applyAlignment="1" applyProtection="1">
      <alignment horizontal="left" vertical="center" wrapText="1"/>
    </xf>
    <xf numFmtId="0" fontId="1" fillId="8" borderId="1" xfId="0" applyFont="1" applyFill="1" applyBorder="1" applyAlignment="1" applyProtection="1">
      <alignment horizontal="left" vertical="center" wrapText="1"/>
    </xf>
    <xf numFmtId="44" fontId="30" fillId="3" borderId="1" xfId="0" applyNumberFormat="1" applyFont="1" applyFill="1" applyBorder="1" applyAlignment="1" applyProtection="1">
      <alignment horizontal="center" vertical="center" wrapText="1"/>
    </xf>
    <xf numFmtId="0" fontId="2" fillId="6" borderId="6" xfId="0" applyFont="1" applyFill="1" applyBorder="1" applyAlignment="1" applyProtection="1">
      <alignment horizontal="left" vertical="center" wrapText="1"/>
    </xf>
    <xf numFmtId="44" fontId="21" fillId="3" borderId="6" xfId="0" applyNumberFormat="1" applyFont="1" applyFill="1" applyBorder="1" applyAlignment="1" applyProtection="1">
      <alignment horizontal="center" vertical="center" wrapText="1"/>
    </xf>
    <xf numFmtId="0" fontId="2" fillId="10" borderId="1" xfId="0" applyFont="1" applyFill="1" applyBorder="1" applyAlignment="1" applyProtection="1">
      <alignment horizontal="left" vertical="center" wrapText="1"/>
    </xf>
    <xf numFmtId="44" fontId="21" fillId="3" borderId="1" xfId="0" applyNumberFormat="1" applyFont="1" applyFill="1" applyBorder="1" applyAlignment="1" applyProtection="1">
      <alignment horizontal="center" vertical="center" wrapText="1"/>
    </xf>
    <xf numFmtId="0" fontId="38" fillId="0" borderId="1" xfId="0" applyFont="1" applyBorder="1" applyAlignment="1" applyProtection="1">
      <alignment horizontal="left" vertical="center" wrapText="1"/>
      <protection locked="0"/>
    </xf>
    <xf numFmtId="167" fontId="33" fillId="3" borderId="1" xfId="2" applyNumberFormat="1" applyFont="1" applyFill="1" applyBorder="1" applyAlignment="1" applyProtection="1">
      <alignment horizontal="center" vertical="center"/>
    </xf>
    <xf numFmtId="167" fontId="28" fillId="3" borderId="1" xfId="2" applyNumberFormat="1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left" vertical="center" wrapText="1"/>
    </xf>
    <xf numFmtId="0" fontId="2" fillId="0" borderId="1" xfId="0" applyNumberFormat="1" applyFont="1" applyBorder="1" applyAlignment="1" applyProtection="1">
      <alignment horizontal="left" vertical="center" wrapText="1"/>
    </xf>
    <xf numFmtId="0" fontId="1" fillId="10" borderId="1" xfId="0" applyFont="1" applyFill="1" applyBorder="1" applyAlignment="1" applyProtection="1">
      <alignment horizontal="left" vertical="center" wrapText="1"/>
    </xf>
    <xf numFmtId="0" fontId="24" fillId="0" borderId="0" xfId="0" applyFont="1" applyAlignment="1" applyProtection="1">
      <protection locked="0"/>
    </xf>
    <xf numFmtId="0" fontId="1" fillId="0" borderId="0" xfId="0" applyFont="1" applyAlignment="1" applyProtection="1">
      <alignment vertical="center"/>
    </xf>
    <xf numFmtId="0" fontId="45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26" fillId="0" borderId="9" xfId="0" applyFont="1" applyBorder="1" applyAlignment="1" applyProtection="1">
      <alignment vertical="center"/>
    </xf>
    <xf numFmtId="0" fontId="26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47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26" fillId="0" borderId="0" xfId="0" applyFont="1" applyAlignment="1" applyProtection="1">
      <alignment horizontal="left" vertical="center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46" fillId="0" borderId="0" xfId="0" applyFont="1" applyAlignment="1" applyProtection="1">
      <protection locked="0"/>
    </xf>
    <xf numFmtId="14" fontId="28" fillId="0" borderId="0" xfId="0" applyNumberFormat="1" applyFont="1" applyBorder="1" applyAlignment="1" applyProtection="1">
      <alignment horizontal="left" vertical="center" wrapText="1"/>
      <protection locked="0"/>
    </xf>
    <xf numFmtId="0" fontId="35" fillId="7" borderId="9" xfId="0" applyFont="1" applyFill="1" applyBorder="1" applyAlignment="1" applyProtection="1">
      <alignment horizontal="left" vertical="center" wrapText="1"/>
    </xf>
    <xf numFmtId="0" fontId="47" fillId="0" borderId="0" xfId="0" applyFont="1" applyAlignment="1" applyProtection="1">
      <alignment horizontal="left" vertical="center" wrapText="1"/>
    </xf>
    <xf numFmtId="0" fontId="48" fillId="0" borderId="0" xfId="0" applyFont="1" applyAlignment="1" applyProtection="1">
      <alignment horizontal="left" vertical="center"/>
    </xf>
    <xf numFmtId="0" fontId="3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protection locked="0"/>
    </xf>
    <xf numFmtId="0" fontId="25" fillId="0" borderId="0" xfId="0" applyFont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</xf>
    <xf numFmtId="0" fontId="24" fillId="0" borderId="0" xfId="0" applyFont="1" applyProtection="1"/>
    <xf numFmtId="49" fontId="21" fillId="0" borderId="1" xfId="0" applyNumberFormat="1" applyFont="1" applyBorder="1" applyAlignment="1" applyProtection="1">
      <alignment horizontal="center" vertical="center" wrapText="1"/>
    </xf>
    <xf numFmtId="0" fontId="22" fillId="0" borderId="0" xfId="0" applyFont="1" applyAlignment="1" applyProtection="1">
      <alignment wrapText="1"/>
    </xf>
    <xf numFmtId="3" fontId="23" fillId="11" borderId="1" xfId="0" applyNumberFormat="1" applyFont="1" applyFill="1" applyBorder="1" applyAlignment="1" applyProtection="1">
      <alignment horizontal="center" vertical="center"/>
    </xf>
    <xf numFmtId="0" fontId="34" fillId="0" borderId="1" xfId="0" applyFont="1" applyBorder="1" applyAlignment="1" applyProtection="1">
      <alignment horizontal="center" vertical="center" wrapText="1" shrinkToFit="1"/>
    </xf>
    <xf numFmtId="1" fontId="45" fillId="11" borderId="1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3" fontId="45" fillId="11" borderId="1" xfId="0" applyNumberFormat="1" applyFont="1" applyFill="1" applyBorder="1" applyAlignment="1" applyProtection="1">
      <alignment horizontal="center" vertical="center"/>
    </xf>
    <xf numFmtId="0" fontId="44" fillId="11" borderId="1" xfId="0" applyFont="1" applyFill="1" applyBorder="1" applyAlignment="1" applyProtection="1">
      <alignment horizontal="center" vertical="center" wrapText="1" shrinkToFit="1"/>
    </xf>
    <xf numFmtId="0" fontId="32" fillId="0" borderId="1" xfId="0" applyFont="1" applyFill="1" applyBorder="1" applyAlignment="1" applyProtection="1">
      <alignment vertical="center" wrapText="1"/>
    </xf>
    <xf numFmtId="0" fontId="25" fillId="0" borderId="1" xfId="0" applyFont="1" applyBorder="1" applyAlignment="1" applyProtection="1">
      <alignment vertical="center" wrapText="1"/>
    </xf>
    <xf numFmtId="0" fontId="35" fillId="0" borderId="1" xfId="0" applyFont="1" applyBorder="1" applyAlignment="1" applyProtection="1">
      <alignment vertical="center" wrapText="1"/>
    </xf>
    <xf numFmtId="0" fontId="23" fillId="0" borderId="0" xfId="0" applyFont="1" applyBorder="1" applyAlignment="1" applyProtection="1">
      <alignment vertical="center"/>
    </xf>
    <xf numFmtId="1" fontId="23" fillId="0" borderId="1" xfId="0" applyNumberFormat="1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vertical="center"/>
      <protection locked="0"/>
    </xf>
    <xf numFmtId="14" fontId="23" fillId="0" borderId="1" xfId="0" applyNumberFormat="1" applyFont="1" applyBorder="1" applyAlignment="1" applyProtection="1">
      <alignment horizontal="center" vertical="center"/>
      <protection locked="0"/>
    </xf>
  </cellXfs>
  <cellStyles count="4">
    <cellStyle name="Čiarka" xfId="1" builtinId="3"/>
    <cellStyle name="Čiarka 2" xfId="2"/>
    <cellStyle name="Normálna" xfId="0" builtinId="0"/>
    <cellStyle name="Percentá" xfId="3" builtinId="5"/>
  </cellStyles>
  <dxfs count="200">
    <dxf>
      <font>
        <strike val="0"/>
        <outline val="0"/>
        <shadow val="0"/>
        <u val="none"/>
        <vertAlign val="baseline"/>
        <sz val="7.5"/>
        <name val="Calibri"/>
        <scheme val="none"/>
      </font>
      <numFmt numFmtId="0" formatCode="General"/>
      <protection locked="1" hidden="0"/>
    </dxf>
    <dxf>
      <border>
        <left style="thin">
          <color indexed="64"/>
        </left>
        <right style="thin">
          <color indexed="64"/>
        </right>
      </border>
      <protection locked="1" hidden="0"/>
    </dxf>
    <dxf>
      <numFmt numFmtId="0" formatCode="General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.5"/>
        <color theme="1"/>
        <name val="Calibri"/>
        <scheme val="minor"/>
      </font>
      <numFmt numFmtId="30" formatCode="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0" formatCode="General"/>
      <protection locked="1" hidden="0"/>
    </dxf>
    <dxf>
      <border>
        <left style="thin">
          <color indexed="64"/>
        </left>
        <right style="thin">
          <color indexed="64"/>
        </right>
      </border>
      <protection locked="1" hidden="0"/>
    </dxf>
    <dxf>
      <numFmt numFmtId="0" formatCode="General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.5"/>
        <color theme="1"/>
        <name val="Calibri"/>
        <scheme val="minor"/>
      </font>
      <numFmt numFmtId="30" formatCode="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67" formatCode="#,##0_ ;\-#,##0\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.5"/>
        <color auto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7.5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10</xdr:col>
      <xdr:colOff>168280</xdr:colOff>
      <xdr:row>49</xdr:row>
      <xdr:rowOff>155576</xdr:rowOff>
    </xdr:to>
    <xdr:sp macro="" textlink="">
      <xdr:nvSpPr>
        <xdr:cNvPr id="2" name="BlokTextu 1"/>
        <xdr:cNvSpPr txBox="1"/>
      </xdr:nvSpPr>
      <xdr:spPr>
        <a:xfrm>
          <a:off x="1" y="0"/>
          <a:ext cx="6372224" cy="94964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k výkazom a zoznamom za 4. štvrťrok 2021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 štatutárny zástupca: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zákona č. 448/2008 Z.z. o sociálnych službách a o zmene a doplnení zákona č. 455/1991 Zb. o živnostenskom podnikaní (živnostenský zákon) v znení neskorších predpisov na rozpočtový rok 2021,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........./2021-M_ODFSS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4. štvrťrok 2021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Evidencia samoplatcov za 4. štvrťrok 2021	</a:t>
          </a:r>
        </a:p>
        <a:p>
          <a:pPr marL="628650" lvl="1" indent="-171450"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Krízová situácia - Výpočty a záznamy k Súhrnnému výkazu za 4. štvrťrok 2021 v zmysle Nariadenia Vlády č. 261/2020</a:t>
          </a: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GB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Novela -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Výpočty a záznamy k Súhrnnému výkazu za 4. štvrťrok 2021</a:t>
          </a:r>
          <a:r>
            <a:rPr lang="en-GB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vr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</a:t>
          </a:r>
          <a:r>
            <a:rPr lang="en-GB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</a:t>
          </a:r>
          <a:r>
            <a:rPr lang="en-GB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ú</a:t>
          </a:r>
          <a:r>
            <a:rPr lang="en-GB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daja o podiele miest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zariadení v zmysle Nariadenia Vlády č. 261/2020</a:t>
          </a:r>
        </a:p>
        <a:p>
          <a:pPr marL="628650" lvl="1" indent="-171450"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Zoznam prijímateľov sociálnej služby za rok 2021 a Výkaz evidencie neposkytovania sociálnej služby za 4. švrťrok 2021 		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indent="-171450" algn="just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bola/bude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vrátená k 15.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februáru 2022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účet ministerstva podľa Článku V. ods. 5.4 písm. b) zmluvy. 	</a:t>
          </a: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meno, priezvisko a podpis štatutárneho zástupcu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672" name="Tabuľka2673" displayName="Tabuľka2673" ref="A7:J28" totalsRowShown="0" headerRowDxfId="199" dataDxfId="197" headerRowBorderDxfId="198" tableBorderDxfId="196" totalsRowBorderDxfId="195">
  <tableColumns count="10">
    <tableColumn id="1" name="*Číslo miesta " dataDxfId="194"/>
    <tableColumn id="2" name="Priezvisko, meno, titul prijímateľa sociálnej služby" dataDxfId="193"/>
    <tableColumn id="3" name="Rodné číslo príjimateľa sociálnej služby" dataDxfId="192"/>
    <tableColumn id="4" name="Dátum začatia poskytovania sociálnej služby " dataDxfId="191"/>
    <tableColumn id="5" name="Dátum ukončenia poskytovania sociálnej služby " dataDxfId="190"/>
    <tableColumn id="7" name="Obsadenosť (zazmluvnenie) miesta dňa 12.3.2020         Áno/Nie" dataDxfId="189"/>
    <tableColumn id="8" name="Neobsadenosť (nezazmluvnené miesta) OD - DO   (uvádza sa iba nezazmluvnenie, ktoré trvá viac ako 30 kalendárnych dní  vrátane prenosu dní  z 3Q 2021)" dataDxfId="188"/>
    <tableColumn id="6" name="Prenos neobsadených (nezazmluvne-ných) dní z 3Q 2021 &lt; 31 dní" dataDxfId="187" dataCellStyle="Čiarka"/>
    <tableColumn id="12" name="Počet neobsadených (nezazmluvne-ných) dní za 4Q 2021" dataDxfId="186" dataCellStyle="Čiarka"/>
    <tableColumn id="10" name="Celkový počet neobsadených (nezazmluvnených) dní za 4Q 2021 " dataDxfId="185" dataCellStyle="Čiarka">
      <calculatedColumnFormula>H8+I8</calculatedColumnFormula>
    </tableColumn>
  </tableColumns>
  <tableStyleInfo name="Štýl tabuľky 1" showFirstColumn="0" showLastColumn="0" showRowStripes="1" showColumnStripes="0"/>
</table>
</file>

<file path=xl/tables/table10.xml><?xml version="1.0" encoding="utf-8"?>
<table xmlns="http://schemas.openxmlformats.org/spreadsheetml/2006/main" id="706" name="Tabuľka2673699700701702703704705706707" displayName="Tabuľka2673699700701702703704705706707" ref="A331:J356" totalsRowShown="0" headerRowDxfId="64" dataDxfId="62" headerRowBorderDxfId="63" tableBorderDxfId="61" totalsRowBorderDxfId="60">
  <tableColumns count="10">
    <tableColumn id="1" name="*Číslo miesta " dataDxfId="59"/>
    <tableColumn id="2" name="Priezvisko, meno, titul prijímateľa sociálnej služby" dataDxfId="58"/>
    <tableColumn id="3" name="Rodné číslo príjimateľa sociálnej služby" dataDxfId="57"/>
    <tableColumn id="4" name="Dátum začatia poskytovania sociálnej služby " dataDxfId="56"/>
    <tableColumn id="5" name="Dátum ukončenia poskytovania sociálnej služby " dataDxfId="55"/>
    <tableColumn id="7" name="Obsadenosť (zazmluvnenie) miesta dňa 12.3.2020         Áno/Nie" dataDxfId="54"/>
    <tableColumn id="8" name="Neobsadenosť (nezazmluvnené miesta) OD - DO   (uvádza sa iba nezazmluvnenie, ktoré trvá viac ako 30 kalendárnych dní  vrátane prenosu dní  z 3Q 2021)" dataDxfId="53"/>
    <tableColumn id="6" name="Prenos neobsadených (nezazmluvne-ných) dní z 3Q 2021 &lt; 31 dní" dataDxfId="52" dataCellStyle="Čiarka"/>
    <tableColumn id="12" name="Počet neobsadených (nezazmluvne-ných) dní za 4Q 2021" dataDxfId="51" dataCellStyle="Čiarka"/>
    <tableColumn id="10" name="Celkový počet neobsadených (nezazmluvnených) dní za 4Q 2021 " dataDxfId="50" dataCellStyle="Čiarka"/>
  </tableColumns>
  <tableStyleInfo name="Štýl tabuľky 1" showFirstColumn="0" showLastColumn="0" showRowStripes="1" showColumnStripes="0"/>
</table>
</file>

<file path=xl/tables/table11.xml><?xml version="1.0" encoding="utf-8"?>
<table xmlns="http://schemas.openxmlformats.org/spreadsheetml/2006/main" id="707" name="Tabuľka2673699700701702703704705706707708" displayName="Tabuľka2673699700701702703704705706707708" ref="A368:J393" totalsRowShown="0" headerRowDxfId="49" dataDxfId="47" headerRowBorderDxfId="48" tableBorderDxfId="46" totalsRowBorderDxfId="45">
  <tableColumns count="10">
    <tableColumn id="1" name="*Číslo miesta " dataDxfId="44"/>
    <tableColumn id="2" name="Priezvisko, meno, titul prijímateľa sociálnej služby" dataDxfId="43"/>
    <tableColumn id="3" name="Rodné číslo príjimateľa sociálnej služby" dataDxfId="42"/>
    <tableColumn id="4" name="Dátum začatia poskytovania sociálnej služby " dataDxfId="41"/>
    <tableColumn id="5" name="Dátum ukončenia poskytovania sociálnej služby " dataDxfId="40"/>
    <tableColumn id="7" name="Obsadenosť (zazmluvnenie) miesta dňa 12.3.2020         Áno/Nie" dataDxfId="39"/>
    <tableColumn id="8" name="Neobsadenosť (nezazmluvnené miesta) OD - DO   (uvádza sa iba nezazmluvnenie, ktoré trvá viac ako 30 kalendárnych dní  vrátane prenosu dní  z 3Q 2021)" dataDxfId="38"/>
    <tableColumn id="6" name="Prenos neobsadených (nezazmluvne-ných) dní z 3Q 2021 &lt; 31 dní" dataDxfId="37" dataCellStyle="Čiarka"/>
    <tableColumn id="12" name="Počet neobsadených (nezazmluvne-ných) dní za 4Q 2021" dataDxfId="36" dataCellStyle="Čiarka"/>
    <tableColumn id="10" name="Celkový počet neobsadených (nezazmluvnených) dní za 4Q 2021 " dataDxfId="35" dataCellStyle="Čiarka"/>
  </tableColumns>
  <tableStyleInfo name="Štýl tabuľky 1" showFirstColumn="0" showLastColumn="0" showRowStripes="1" showColumnStripes="0"/>
</table>
</file>

<file path=xl/tables/table12.xml><?xml version="1.0" encoding="utf-8"?>
<table xmlns="http://schemas.openxmlformats.org/spreadsheetml/2006/main" id="708" name="Tabuľka2673699700701702703704705706707708709" displayName="Tabuľka2673699700701702703704705706707708709" ref="A405:J430" totalsRowShown="0" headerRowDxfId="34" dataDxfId="32" headerRowBorderDxfId="33" tableBorderDxfId="31" totalsRowBorderDxfId="30">
  <tableColumns count="10">
    <tableColumn id="1" name="*Číslo miesta " dataDxfId="29"/>
    <tableColumn id="2" name="Priezvisko, meno, titul prijímateľa sociálnej služby" dataDxfId="28"/>
    <tableColumn id="3" name="Rodné číslo príjimateľa sociálnej služby" dataDxfId="27"/>
    <tableColumn id="4" name="Dátum začatia poskytovania sociálnej služby " dataDxfId="26"/>
    <tableColumn id="5" name="Dátum ukončenia poskytovania sociálnej služby " dataDxfId="25"/>
    <tableColumn id="7" name="Obsadenosť (zazmluvnenie) miesta dňa 12.3.2020         Áno/Nie" dataDxfId="24"/>
    <tableColumn id="8" name="Neobsadenosť (nezazmluvnené miesta) OD - DO   (uvádza sa iba nezazmluvnenie, ktoré trvá viac ako 30 kalendárnych dní  vrátane prenosu dní  z 3Q 2021)" dataDxfId="23"/>
    <tableColumn id="6" name="Prenos neobsadených (nezazmluvne-ných) dní z 3Q 2021 &lt; 31 dní" dataDxfId="22" dataCellStyle="Čiarka"/>
    <tableColumn id="12" name="Počet neobsadených (nezazmluvne-ných) dní za 4Q 2021" dataDxfId="21" dataCellStyle="Čiarka"/>
    <tableColumn id="10" name="Celkový počet neobsadených (nezazmluvnených) dní za 4Q 2021 " dataDxfId="20" dataCellStyle="Čiarka"/>
  </tableColumns>
  <tableStyleInfo name="Štýl tabuľky 1" showFirstColumn="0" showLastColumn="0" showRowStripes="1" showColumnStripes="0"/>
</table>
</file>

<file path=xl/tables/table13.xml><?xml version="1.0" encoding="utf-8"?>
<table xmlns="http://schemas.openxmlformats.org/spreadsheetml/2006/main" id="1" name="Tabuľka14" displayName="Tabuľka14" ref="A6:D18" totalsRowShown="0" headerRowDxfId="17" dataDxfId="15" headerRowBorderDxfId="16" tableBorderDxfId="14" totalsRowBorderDxfId="13">
  <tableColumns count="4">
    <tableColumn id="1" name="P.č." dataDxfId="12"/>
    <tableColumn id="2" name="Náležitosti k výpočtom k Súhrnnému výkazu" dataDxfId="11"/>
    <tableColumn id="11" name="Počet resp. suma v eur" dataDxfId="10"/>
    <tableColumn id="12" name="Poznámky, odkazy" dataDxfId="9"/>
  </tableColumns>
  <tableStyleInfo name="Štýl tabuľky 1" showFirstColumn="0" showLastColumn="0" showRowStripes="0" showColumnStripes="0"/>
</table>
</file>

<file path=xl/tables/table14.xml><?xml version="1.0" encoding="utf-8"?>
<table xmlns="http://schemas.openxmlformats.org/spreadsheetml/2006/main" id="835" name="Tabuľka14879" displayName="Tabuľka14879" ref="A6:D19" totalsRowShown="0" headerRowDxfId="8" dataDxfId="6" headerRowBorderDxfId="7" tableBorderDxfId="5" totalsRowBorderDxfId="4">
  <tableColumns count="4">
    <tableColumn id="1" name="P.č." dataDxfId="3"/>
    <tableColumn id="2" name="Náležitosti k výpočtom k Súhrnnému výkazu v zmysle Nariadenia vlády 261/2020" dataDxfId="2"/>
    <tableColumn id="11" name="Počet resp. suma v eur" dataDxfId="1"/>
    <tableColumn id="12" name="Poznámky, odkazy" dataDxfId="0"/>
  </tableColumns>
  <tableStyleInfo name="Štýl tabuľky 1" showFirstColumn="0" showLastColumn="0" showRowStripes="0" showColumnStripes="0"/>
</table>
</file>

<file path=xl/tables/table2.xml><?xml version="1.0" encoding="utf-8"?>
<table xmlns="http://schemas.openxmlformats.org/spreadsheetml/2006/main" id="698" name="Tabuľka2673699" displayName="Tabuľka2673699" ref="A40:J62" totalsRowShown="0" headerRowDxfId="184" dataDxfId="182" headerRowBorderDxfId="183" tableBorderDxfId="181" totalsRowBorderDxfId="180">
  <tableColumns count="10">
    <tableColumn id="1" name="*Číslo miesta " dataDxfId="179"/>
    <tableColumn id="2" name="Priezvisko, meno, titul prijímateľa sociálnej služby" dataDxfId="178"/>
    <tableColumn id="3" name="Rodné číslo príjimateľa sociálnej služby" dataDxfId="177"/>
    <tableColumn id="4" name="Dátum začatia poskytovania sociálnej služby " dataDxfId="176"/>
    <tableColumn id="5" name="Dátum ukončenia poskytovania sociálnej služby " dataDxfId="175"/>
    <tableColumn id="7" name="Obsadenosť (zazmluvnenie) miesta dňa 12.3.2020         Áno/Nie" dataDxfId="174"/>
    <tableColumn id="8" name="Neobsadenosť (nezazmluvnené miesta) OD - DO   (uvádza sa iba nezazmluvnenie, ktoré trvá viac ako 30 kalendárnych dní  vrátane prenosu dní  z 3Q 2021)" dataDxfId="173"/>
    <tableColumn id="6" name="Prenos neobsadených (nezazmluvne-ných) dní z 3Q 2021 &lt; 31 dní" dataDxfId="172" dataCellStyle="Čiarka"/>
    <tableColumn id="12" name="Počet neobsadených (nezazmluvne-ných) dní za 4Q 2021" dataDxfId="171" dataCellStyle="Čiarka"/>
    <tableColumn id="10" name="Celkový počet neobsadených (nezazmluvnených) dní za 4Q 2021 " dataDxfId="170" dataCellStyle="Čiarka">
      <calculatedColumnFormula>H41+I41</calculatedColumnFormula>
    </tableColumn>
  </tableColumns>
  <tableStyleInfo name="Štýl tabuľky 1" showFirstColumn="0" showLastColumn="0" showRowStripes="1" showColumnStripes="0"/>
</table>
</file>

<file path=xl/tables/table3.xml><?xml version="1.0" encoding="utf-8"?>
<table xmlns="http://schemas.openxmlformats.org/spreadsheetml/2006/main" id="699" name="Tabuľka2673699700" displayName="Tabuľka2673699700" ref="A73:J97" totalsRowShown="0" headerRowDxfId="169" dataDxfId="167" headerRowBorderDxfId="168" tableBorderDxfId="166" totalsRowBorderDxfId="165">
  <tableColumns count="10">
    <tableColumn id="1" name="*Číslo miesta " dataDxfId="164"/>
    <tableColumn id="2" name="Priezvisko, meno, titul prijímateľa sociálnej služby" dataDxfId="163"/>
    <tableColumn id="3" name="Rodné číslo príjimateľa sociálnej služby" dataDxfId="162"/>
    <tableColumn id="4" name="Dátum začatia poskytovania sociálnej služby " dataDxfId="161"/>
    <tableColumn id="5" name="Dátum ukončenia poskytovania sociálnej služby " dataDxfId="160"/>
    <tableColumn id="7" name="Obsadenosť (zazmluvnenie) miesta dňa 12.3.2020         Áno/Nie" dataDxfId="159"/>
    <tableColumn id="8" name="Neobsadenosť (nezazmluvnené miesta) OD - DO   (uvádza sa iba nezazmluvnenie, ktoré trvá viac ako 30 kalendárnych dní  vrátane prenosu dní  z 3Q 2021)" dataDxfId="158"/>
    <tableColumn id="6" name="Prenos neobsadených (nezazmluvne-ných) dní z 3Q 2021 &lt; 31 dní" dataDxfId="157" dataCellStyle="Čiarka"/>
    <tableColumn id="12" name="Počet neobsadených (nezazmluvne-ných) dní za 4Q 2021" dataDxfId="156" dataCellStyle="Čiarka"/>
    <tableColumn id="10" name="Celkový počet neobsadených (nezazmluvnených) dní za 4Q 2021 " dataDxfId="155" dataCellStyle="Čiarka">
      <calculatedColumnFormula>H74+I74</calculatedColumnFormula>
    </tableColumn>
  </tableColumns>
  <tableStyleInfo name="Štýl tabuľky 1" showFirstColumn="0" showLastColumn="0" showRowStripes="1" showColumnStripes="0"/>
</table>
</file>

<file path=xl/tables/table4.xml><?xml version="1.0" encoding="utf-8"?>
<table xmlns="http://schemas.openxmlformats.org/spreadsheetml/2006/main" id="700" name="Tabuľka2673699700701" displayName="Tabuľka2673699700701" ref="A109:J134" totalsRowShown="0" headerRowDxfId="154" dataDxfId="152" headerRowBorderDxfId="153" tableBorderDxfId="151" totalsRowBorderDxfId="150">
  <tableColumns count="10">
    <tableColumn id="1" name="*Číslo miesta " dataDxfId="149"/>
    <tableColumn id="2" name="Priezvisko, meno, titul prijímateľa sociálnej služby" dataDxfId="148"/>
    <tableColumn id="3" name="Rodné číslo príjimateľa sociálnej služby" dataDxfId="147"/>
    <tableColumn id="4" name="Dátum začatia poskytovania sociálnej služby " dataDxfId="146"/>
    <tableColumn id="5" name="Dátum ukončenia poskytovania sociálnej služby " dataDxfId="145"/>
    <tableColumn id="7" name="Obsadenosť (zazmluvnenie) miesta dňa 12.3.2020         Áno/Nie" dataDxfId="144"/>
    <tableColumn id="8" name="Neobsadenosť (nezazmluvnené miesta) OD - DO   (uvádza sa iba nezazmluvnenie, ktoré trvá viac ako 30 kalendárnych dní  vrátane prenosu dní  z 3Q 2021)" dataDxfId="143"/>
    <tableColumn id="6" name="Prenos neobsadených (nezazmluvne-ných) dní z 3Q 2021 &lt; 31 dní" dataDxfId="142" dataCellStyle="Čiarka"/>
    <tableColumn id="12" name="Počet neobsadených (nezazmluvne-ných) dní za 4Q 2021" dataDxfId="141" dataCellStyle="Čiarka"/>
    <tableColumn id="10" name="Celkový počet neobsadených (nezazmluvnených) dní za 4Q 2021 " dataDxfId="140" dataCellStyle="Čiarka">
      <calculatedColumnFormula>H110+I110</calculatedColumnFormula>
    </tableColumn>
  </tableColumns>
  <tableStyleInfo name="Štýl tabuľky 1" showFirstColumn="0" showLastColumn="0" showRowStripes="1" showColumnStripes="0"/>
</table>
</file>

<file path=xl/tables/table5.xml><?xml version="1.0" encoding="utf-8"?>
<table xmlns="http://schemas.openxmlformats.org/spreadsheetml/2006/main" id="701" name="Tabuľka2673699700701702" displayName="Tabuľka2673699700701702" ref="A146:J171" totalsRowShown="0" headerRowDxfId="139" dataDxfId="137" headerRowBorderDxfId="138" tableBorderDxfId="136" totalsRowBorderDxfId="135">
  <tableColumns count="10">
    <tableColumn id="1" name="*Číslo miesta " dataDxfId="134"/>
    <tableColumn id="2" name="Priezvisko, meno, titul prijímateľa sociálnej služby" dataDxfId="133"/>
    <tableColumn id="3" name="Rodné číslo príjimateľa sociálnej služby" dataDxfId="132"/>
    <tableColumn id="4" name="Dátum začatia poskytovania sociálnej služby " dataDxfId="131"/>
    <tableColumn id="5" name="Dátum ukončenia poskytovania sociálnej služby " dataDxfId="130"/>
    <tableColumn id="7" name="Obsadenosť (zazmluvnenie) miesta dňa 12.3.2020         Áno/Nie" dataDxfId="129"/>
    <tableColumn id="8" name="Neobsadenosť (nezazmluvnené miesta) OD - DO   (uvádza sa iba nezazmluvnenie, ktoré trvá viac ako 30 kalendárnych dní  vrátane prenosu dní  z 3Q 2021)" dataDxfId="128"/>
    <tableColumn id="6" name="Prenos neobsadených (nezazmluvne-ných) dní z 3Q 2021 &lt; 31 dní" dataDxfId="127" dataCellStyle="Čiarka"/>
    <tableColumn id="12" name="Počet neobsadených (nezazmluvne-ných) dní za 4Q 2021" dataDxfId="126" dataCellStyle="Čiarka"/>
    <tableColumn id="10" name="Celkový počet neobsadených (nezazmluvnených) dní za 4Q 2021 " dataDxfId="125" dataCellStyle="Čiarka">
      <calculatedColumnFormula>H147+I147</calculatedColumnFormula>
    </tableColumn>
  </tableColumns>
  <tableStyleInfo name="Štýl tabuľky 1" showFirstColumn="0" showLastColumn="0" showRowStripes="1" showColumnStripes="0"/>
</table>
</file>

<file path=xl/tables/table6.xml><?xml version="1.0" encoding="utf-8"?>
<table xmlns="http://schemas.openxmlformats.org/spreadsheetml/2006/main" id="702" name="Tabuľka2673699700701702703" displayName="Tabuľka2673699700701702703" ref="A183:J208" totalsRowShown="0" headerRowDxfId="124" dataDxfId="122" headerRowBorderDxfId="123" tableBorderDxfId="121" totalsRowBorderDxfId="120">
  <tableColumns count="10">
    <tableColumn id="1" name="*Číslo miesta " dataDxfId="119"/>
    <tableColumn id="2" name="Priezvisko, meno, titul prijímateľa sociálnej služby" dataDxfId="118"/>
    <tableColumn id="3" name="Rodné číslo príjimateľa sociálnej služby" dataDxfId="117"/>
    <tableColumn id="4" name="Dátum začatia poskytovania sociálnej služby " dataDxfId="116"/>
    <tableColumn id="5" name="Dátum ukončenia poskytovania sociálnej služby " dataDxfId="115"/>
    <tableColumn id="7" name="Obsadenosť (zazmluvnenie) miesta dňa 12.3.2020         Áno/Nie" dataDxfId="114"/>
    <tableColumn id="8" name="Neobsadenosť (nezazmluvnené miesta) OD - DO   (uvádza sa iba nezazmluvnenie, ktoré trvá viac ako 30 kalendárnych dní  vrátane prenosu dní  z 3Q 2021)" dataDxfId="113"/>
    <tableColumn id="6" name="Prenos neobsadených (nezazmluvne-ných) dní z 3Q 2021 &lt; 31 dní" dataDxfId="112" dataCellStyle="Čiarka"/>
    <tableColumn id="12" name="Počet neobsadených (nezazmluvne-ných) dní za 4Q 2021" dataDxfId="111" dataCellStyle="Čiarka"/>
    <tableColumn id="10" name="Celkový počet neobsadených (nezazmluvnených) dní za 4Q 2021 " dataDxfId="110" dataCellStyle="Čiarka">
      <calculatedColumnFormula>H184+I184</calculatedColumnFormula>
    </tableColumn>
  </tableColumns>
  <tableStyleInfo name="Štýl tabuľky 1" showFirstColumn="0" showLastColumn="0" showRowStripes="1" showColumnStripes="0"/>
</table>
</file>

<file path=xl/tables/table7.xml><?xml version="1.0" encoding="utf-8"?>
<table xmlns="http://schemas.openxmlformats.org/spreadsheetml/2006/main" id="703" name="Tabuľka2673699700701702703704" displayName="Tabuľka2673699700701702703704" ref="A220:J245" totalsRowShown="0" headerRowDxfId="109" dataDxfId="107" headerRowBorderDxfId="108" tableBorderDxfId="106" totalsRowBorderDxfId="105">
  <tableColumns count="10">
    <tableColumn id="1" name="*Číslo miesta " dataDxfId="104"/>
    <tableColumn id="2" name="Priezvisko, meno, titul prijímateľa sociálnej služby" dataDxfId="103"/>
    <tableColumn id="3" name="Rodné číslo príjimateľa sociálnej služby" dataDxfId="102"/>
    <tableColumn id="4" name="Dátum začatia poskytovania sociálnej služby " dataDxfId="101"/>
    <tableColumn id="5" name="Dátum ukončenia poskytovania sociálnej služby " dataDxfId="100"/>
    <tableColumn id="7" name="Obsadenosť (zazmluvnenie) miesta dňa 12.3.2020         Áno/Nie" dataDxfId="99"/>
    <tableColumn id="8" name="Neobsadenosť (nezazmluvnené miesta) OD - DO   (uvádza sa iba nezazmluvnenie, ktoré trvá viac ako 30 kalendárnych dní  vrátane prenosu dní  z 3Q 2021)" dataDxfId="98"/>
    <tableColumn id="6" name="Prenos neobsadených (nezazmluvne-ných) dní z 3Q 2021 &lt; 31 dní" dataDxfId="97" dataCellStyle="Čiarka"/>
    <tableColumn id="12" name="Počet neobsadených (nezazmluvne-ných) dní za 4Q 2021" dataDxfId="96" dataCellStyle="Čiarka"/>
    <tableColumn id="10" name="Celkový počet neobsadených (nezazmluvnených) dní za 4Q 2021 " dataDxfId="95" dataCellStyle="Čiarka">
      <calculatedColumnFormula>H221+I221</calculatedColumnFormula>
    </tableColumn>
  </tableColumns>
  <tableStyleInfo name="Štýl tabuľky 1" showFirstColumn="0" showLastColumn="0" showRowStripes="1" showColumnStripes="0"/>
</table>
</file>

<file path=xl/tables/table8.xml><?xml version="1.0" encoding="utf-8"?>
<table xmlns="http://schemas.openxmlformats.org/spreadsheetml/2006/main" id="704" name="Tabuľka2673699700701702703704705" displayName="Tabuľka2673699700701702703704705" ref="A257:J282" totalsRowShown="0" headerRowDxfId="94" dataDxfId="92" headerRowBorderDxfId="93" tableBorderDxfId="91" totalsRowBorderDxfId="90">
  <tableColumns count="10">
    <tableColumn id="1" name="*Číslo miesta " dataDxfId="89"/>
    <tableColumn id="2" name="Priezvisko, meno, titul prijímateľa sociálnej služby" dataDxfId="88"/>
    <tableColumn id="3" name="Rodné číslo príjimateľa sociálnej služby" dataDxfId="87"/>
    <tableColumn id="4" name="Dátum začatia poskytovania sociálnej služby " dataDxfId="86"/>
    <tableColumn id="5" name="Dátum ukončenia poskytovania sociálnej služby " dataDxfId="85"/>
    <tableColumn id="7" name="Obsadenosť (zazmluvnenie) miesta dňa 12.3.2020         Áno/Nie" dataDxfId="84"/>
    <tableColumn id="8" name="Neobsadenosť (nezazmluvnené miesta) OD - DO   (uvádza sa iba nezazmluvnenie, ktoré trvá viac ako 30 kalendárnych dní  vrátane prenosu dní  z 3Q 2021)" dataDxfId="83"/>
    <tableColumn id="6" name="Prenos neobsadených (nezazmluvne-ných) dní z 3Q 2021 &lt; 31 dní" dataDxfId="82" dataCellStyle="Čiarka"/>
    <tableColumn id="12" name="Počet neobsadených (nezazmluvne-ných) dní za 4Q 2021" dataDxfId="81" dataCellStyle="Čiarka"/>
    <tableColumn id="10" name="Celkový počet neobsadených (nezazmluvnených) dní za 4Q 2021 " dataDxfId="80" dataCellStyle="Čiarka">
      <calculatedColumnFormula>H258+I258</calculatedColumnFormula>
    </tableColumn>
  </tableColumns>
  <tableStyleInfo name="Štýl tabuľky 1" showFirstColumn="0" showLastColumn="0" showRowStripes="1" showColumnStripes="0"/>
</table>
</file>

<file path=xl/tables/table9.xml><?xml version="1.0" encoding="utf-8"?>
<table xmlns="http://schemas.openxmlformats.org/spreadsheetml/2006/main" id="705" name="Tabuľka2673699700701702703704705706" displayName="Tabuľka2673699700701702703704705706" ref="A294:J319" totalsRowShown="0" headerRowDxfId="79" dataDxfId="77" headerRowBorderDxfId="78" tableBorderDxfId="76" totalsRowBorderDxfId="75">
  <tableColumns count="10">
    <tableColumn id="1" name="*Číslo miesta " dataDxfId="74"/>
    <tableColumn id="2" name="Priezvisko, meno, titul prijímateľa sociálnej služby" dataDxfId="73"/>
    <tableColumn id="3" name="Rodné číslo príjimateľa sociálnej služby" dataDxfId="72"/>
    <tableColumn id="4" name="Dátum začatia poskytovania sociálnej služby " dataDxfId="71"/>
    <tableColumn id="5" name="Dátum ukončenia poskytovania sociálnej služby " dataDxfId="70"/>
    <tableColumn id="7" name="Obsadenosť (zazmluvnenie) miesta dňa 12.3.2020         Áno/Nie" dataDxfId="69"/>
    <tableColumn id="8" name="Neobsadenosť (nezazmluvnené miesta) OD - DO   (uvádza sa iba nezazmluvnenie, ktoré trvá viac ako 30 kalendárnych dní  vrátane prenosu dní  z 3Q 2021)" dataDxfId="68"/>
    <tableColumn id="6" name="Prenos neobsadených (nezazmluvne-ných) dní z 3Q 2021 &lt; 31 dní" dataDxfId="67" dataCellStyle="Čiarka"/>
    <tableColumn id="12" name="Počet neobsadených (nezazmluvne-ných) dní za 4Q 2021" dataDxfId="66" dataCellStyle="Čiarka"/>
    <tableColumn id="10" name="Celkový počet neobsadených (nezazmluvnených) dní za 4Q 2021 " dataDxfId="65" dataCellStyle="Čiarka">
      <calculatedColumnFormula>H295+I295</calculatedColumnFormula>
    </tableColumn>
  </tableColumns>
  <tableStyleInfo name="Štýl tabuľky 1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30"/>
  <sheetViews>
    <sheetView tabSelected="1" view="pageLayout" zoomScaleNormal="100" zoomScaleSheetLayoutView="56" workbookViewId="0">
      <selection activeCell="D14" sqref="D14"/>
    </sheetView>
  </sheetViews>
  <sheetFormatPr defaultRowHeight="15" x14ac:dyDescent="0.25"/>
  <cols>
    <col min="1" max="1" width="4.42578125" style="4" customWidth="1"/>
    <col min="2" max="2" width="110.28515625" style="4" customWidth="1"/>
    <col min="3" max="3" width="13.42578125" style="4" customWidth="1"/>
    <col min="4" max="4" width="44.42578125" style="4" customWidth="1"/>
    <col min="5" max="5" width="5.42578125" style="4" customWidth="1"/>
    <col min="6" max="16384" width="9.140625" style="4"/>
  </cols>
  <sheetData>
    <row r="1" spans="1:4" s="3" customFormat="1" ht="12" x14ac:dyDescent="0.2">
      <c r="A1" s="126" t="s">
        <v>24</v>
      </c>
      <c r="B1" s="126"/>
      <c r="C1" s="126"/>
      <c r="D1" s="126"/>
    </row>
    <row r="2" spans="1:4" s="3" customFormat="1" ht="12" x14ac:dyDescent="0.2">
      <c r="A2" s="126" t="s">
        <v>25</v>
      </c>
      <c r="B2" s="126"/>
      <c r="C2" s="126"/>
      <c r="D2" s="126"/>
    </row>
    <row r="3" spans="1:4" s="3" customFormat="1" ht="12" x14ac:dyDescent="0.2">
      <c r="A3" s="126" t="s">
        <v>101</v>
      </c>
      <c r="B3" s="126"/>
      <c r="C3" s="126"/>
      <c r="D3" s="126"/>
    </row>
    <row r="4" spans="1:4" s="3" customFormat="1" ht="12" x14ac:dyDescent="0.2">
      <c r="A4" s="126" t="s">
        <v>132</v>
      </c>
      <c r="B4" s="126"/>
      <c r="C4" s="126"/>
      <c r="D4" s="126"/>
    </row>
    <row r="5" spans="1:4" s="3" customFormat="1" ht="12" x14ac:dyDescent="0.2">
      <c r="A5" s="126" t="s">
        <v>102</v>
      </c>
      <c r="B5" s="126"/>
      <c r="C5" s="126"/>
      <c r="D5" s="126"/>
    </row>
    <row r="6" spans="1:4" ht="11.45" customHeight="1" x14ac:dyDescent="0.25">
      <c r="A6" s="127" t="s">
        <v>21</v>
      </c>
      <c r="B6" s="128"/>
      <c r="C6" s="128"/>
      <c r="D6" s="128"/>
    </row>
    <row r="7" spans="1:4" s="7" customFormat="1" ht="26.45" customHeight="1" x14ac:dyDescent="0.2">
      <c r="A7" s="5" t="s">
        <v>0</v>
      </c>
      <c r="B7" s="5" t="s">
        <v>1</v>
      </c>
      <c r="C7" s="5" t="s">
        <v>2</v>
      </c>
      <c r="D7" s="6" t="s">
        <v>3</v>
      </c>
    </row>
    <row r="8" spans="1:4" ht="20.100000000000001" customHeight="1" x14ac:dyDescent="0.25">
      <c r="A8" s="74">
        <v>1</v>
      </c>
      <c r="B8" s="75" t="s">
        <v>78</v>
      </c>
      <c r="C8" s="9">
        <v>0</v>
      </c>
      <c r="D8" s="55" t="s">
        <v>11</v>
      </c>
    </row>
    <row r="9" spans="1:4" ht="19.5" customHeight="1" x14ac:dyDescent="0.25">
      <c r="A9" s="74">
        <v>2</v>
      </c>
      <c r="B9" s="75" t="s">
        <v>131</v>
      </c>
      <c r="C9" s="44">
        <v>0</v>
      </c>
      <c r="D9" s="55" t="s">
        <v>11</v>
      </c>
    </row>
    <row r="10" spans="1:4" ht="20.25" customHeight="1" x14ac:dyDescent="0.25">
      <c r="A10" s="74" t="s">
        <v>33</v>
      </c>
      <c r="B10" s="76" t="s">
        <v>79</v>
      </c>
      <c r="C10" s="89">
        <f>'!Novela - Výpočet!'!C9</f>
        <v>0</v>
      </c>
      <c r="D10" s="56" t="s">
        <v>38</v>
      </c>
    </row>
    <row r="11" spans="1:4" ht="22.5" customHeight="1" x14ac:dyDescent="0.25">
      <c r="A11" s="74" t="s">
        <v>34</v>
      </c>
      <c r="B11" s="77" t="s">
        <v>80</v>
      </c>
      <c r="C11" s="90">
        <f>'!Novela - Výpočet!'!C13</f>
        <v>0</v>
      </c>
      <c r="D11" s="56" t="s">
        <v>39</v>
      </c>
    </row>
    <row r="12" spans="1:4" ht="21.95" customHeight="1" x14ac:dyDescent="0.25">
      <c r="A12" s="74">
        <v>3</v>
      </c>
      <c r="B12" s="75" t="s">
        <v>133</v>
      </c>
      <c r="C12" s="91">
        <v>0</v>
      </c>
      <c r="D12" s="55" t="s">
        <v>11</v>
      </c>
    </row>
    <row r="13" spans="1:4" ht="30" customHeight="1" x14ac:dyDescent="0.25">
      <c r="A13" s="78">
        <v>4</v>
      </c>
      <c r="B13" s="79" t="s">
        <v>81</v>
      </c>
      <c r="C13" s="89">
        <f>'Krízová situácia'!C17</f>
        <v>0</v>
      </c>
      <c r="D13" s="57" t="s">
        <v>40</v>
      </c>
    </row>
    <row r="14" spans="1:4" ht="33.6" customHeight="1" x14ac:dyDescent="0.25">
      <c r="A14" s="80">
        <v>5</v>
      </c>
      <c r="B14" s="81" t="s">
        <v>108</v>
      </c>
      <c r="C14" s="92">
        <v>0</v>
      </c>
      <c r="D14" s="58" t="s">
        <v>86</v>
      </c>
    </row>
    <row r="15" spans="1:4" ht="30" customHeight="1" x14ac:dyDescent="0.25">
      <c r="A15" s="80">
        <v>6</v>
      </c>
      <c r="B15" s="81" t="s">
        <v>82</v>
      </c>
      <c r="C15" s="92">
        <v>0</v>
      </c>
      <c r="D15" s="59" t="s">
        <v>11</v>
      </c>
    </row>
    <row r="16" spans="1:4" ht="23.45" customHeight="1" x14ac:dyDescent="0.25">
      <c r="A16" s="82">
        <v>7</v>
      </c>
      <c r="B16" s="83" t="s">
        <v>83</v>
      </c>
      <c r="C16" s="89">
        <f>C13+C14+C15</f>
        <v>0</v>
      </c>
      <c r="D16" s="60" t="s">
        <v>41</v>
      </c>
    </row>
    <row r="17" spans="1:4" ht="26.25" customHeight="1" x14ac:dyDescent="0.25">
      <c r="A17" s="78">
        <v>8</v>
      </c>
      <c r="B17" s="84" t="s">
        <v>70</v>
      </c>
      <c r="C17" s="87">
        <f>'Krízová situácia'!C18</f>
        <v>0</v>
      </c>
      <c r="D17" s="57" t="s">
        <v>66</v>
      </c>
    </row>
    <row r="18" spans="1:4" ht="27.75" customHeight="1" x14ac:dyDescent="0.25">
      <c r="A18" s="78" t="s">
        <v>35</v>
      </c>
      <c r="B18" s="85" t="s">
        <v>109</v>
      </c>
      <c r="C18" s="88" t="str">
        <f>'!Novela - Výpočet!'!C15</f>
        <v>oslobodená od povinnosti vrátiť</v>
      </c>
      <c r="D18" s="57" t="s">
        <v>42</v>
      </c>
    </row>
    <row r="19" spans="1:4" ht="28.5" customHeight="1" x14ac:dyDescent="0.25">
      <c r="A19" s="78" t="s">
        <v>36</v>
      </c>
      <c r="B19" s="85" t="s">
        <v>110</v>
      </c>
      <c r="C19" s="87">
        <f>'!Novela - Výpočet!'!C17</f>
        <v>0</v>
      </c>
      <c r="D19" s="57" t="s">
        <v>43</v>
      </c>
    </row>
    <row r="20" spans="1:4" ht="28.5" customHeight="1" x14ac:dyDescent="0.25">
      <c r="A20" s="78" t="s">
        <v>37</v>
      </c>
      <c r="B20" s="85" t="s">
        <v>111</v>
      </c>
      <c r="C20" s="87">
        <f>'!Novela - Výpočet!'!C19</f>
        <v>0</v>
      </c>
      <c r="D20" s="57" t="s">
        <v>44</v>
      </c>
    </row>
    <row r="21" spans="1:4" ht="36" customHeight="1" x14ac:dyDescent="0.25">
      <c r="A21" s="80">
        <v>9</v>
      </c>
      <c r="B21" s="81" t="s">
        <v>112</v>
      </c>
      <c r="C21" s="87">
        <f>C14*C12</f>
        <v>0</v>
      </c>
      <c r="D21" s="61" t="s">
        <v>45</v>
      </c>
    </row>
    <row r="22" spans="1:4" ht="35.25" customHeight="1" x14ac:dyDescent="0.25">
      <c r="A22" s="80">
        <v>10</v>
      </c>
      <c r="B22" s="81" t="s">
        <v>84</v>
      </c>
      <c r="C22" s="87">
        <f>C15*C9*C12</f>
        <v>0</v>
      </c>
      <c r="D22" s="62" t="s">
        <v>46</v>
      </c>
    </row>
    <row r="23" spans="1:4" ht="24.75" customHeight="1" x14ac:dyDescent="0.25">
      <c r="A23" s="86">
        <v>11</v>
      </c>
      <c r="B23" s="83" t="s">
        <v>85</v>
      </c>
      <c r="C23" s="87">
        <f>C19+C20+C21+C22</f>
        <v>0</v>
      </c>
      <c r="D23" s="60" t="s">
        <v>47</v>
      </c>
    </row>
    <row r="24" spans="1:4" s="8" customFormat="1" ht="13.5" customHeight="1" x14ac:dyDescent="0.25">
      <c r="A24" s="133"/>
      <c r="B24" s="133"/>
      <c r="C24" s="133"/>
      <c r="D24" s="133"/>
    </row>
    <row r="25" spans="1:4" s="8" customFormat="1" ht="18" customHeight="1" x14ac:dyDescent="0.25">
      <c r="A25" s="97" t="s">
        <v>22</v>
      </c>
      <c r="B25" s="97"/>
      <c r="C25" s="129" t="s">
        <v>4</v>
      </c>
      <c r="D25" s="129"/>
    </row>
    <row r="26" spans="1:4" s="8" customFormat="1" ht="16.5" customHeight="1" x14ac:dyDescent="0.25">
      <c r="A26" s="134" t="s">
        <v>5</v>
      </c>
      <c r="B26" s="134"/>
      <c r="C26" s="129" t="s">
        <v>6</v>
      </c>
      <c r="D26" s="129"/>
    </row>
    <row r="27" spans="1:4" s="8" customFormat="1" ht="16.5" customHeight="1" x14ac:dyDescent="0.25">
      <c r="A27" s="130" t="s">
        <v>26</v>
      </c>
      <c r="B27" s="130"/>
      <c r="C27" s="130"/>
      <c r="D27" s="130"/>
    </row>
    <row r="28" spans="1:4" s="8" customFormat="1" ht="15" customHeight="1" x14ac:dyDescent="0.25">
      <c r="A28" s="131" t="s">
        <v>104</v>
      </c>
      <c r="B28" s="132"/>
      <c r="C28" s="132"/>
      <c r="D28" s="98"/>
    </row>
    <row r="29" spans="1:4" s="8" customFormat="1" ht="16.350000000000001" customHeight="1" x14ac:dyDescent="0.25">
      <c r="A29" s="134" t="s">
        <v>5</v>
      </c>
      <c r="B29" s="134"/>
      <c r="C29" s="129" t="s">
        <v>7</v>
      </c>
      <c r="D29" s="129"/>
    </row>
    <row r="30" spans="1:4" x14ac:dyDescent="0.25">
      <c r="A30" s="101"/>
      <c r="B30" s="101"/>
      <c r="C30" s="101"/>
      <c r="D30" s="101"/>
    </row>
  </sheetData>
  <sheetProtection algorithmName="SHA-512" hashValue="X1sgyYxOfYLgjZI4wjk2vRH/61mrGSIoWd2iYHYOf2mb/c0B0TY028gH8NPkS6Q1V/7adHLwJMSEFbj4ntO+bw==" saltValue="z4m3wpE4Oo2JWxmJHidGgg==" spinCount="100000" sheet="1" selectLockedCells="1"/>
  <mergeCells count="14">
    <mergeCell ref="A6:D6"/>
    <mergeCell ref="C29:D29"/>
    <mergeCell ref="C25:D25"/>
    <mergeCell ref="C26:D26"/>
    <mergeCell ref="A27:D27"/>
    <mergeCell ref="A28:C28"/>
    <mergeCell ref="A24:D24"/>
    <mergeCell ref="A26:B26"/>
    <mergeCell ref="A29:B29"/>
    <mergeCell ref="A1:D1"/>
    <mergeCell ref="A2:D2"/>
    <mergeCell ref="A3:D3"/>
    <mergeCell ref="A4:D4"/>
    <mergeCell ref="A5:D5"/>
  </mergeCells>
  <pageMargins left="0.7" right="0.7" top="0.95833333333333337" bottom="0.75" header="0.3" footer="0.3"/>
  <pageSetup paperSize="9" scale="75" orientation="landscape" r:id="rId1"/>
  <headerFooter>
    <oddHeader xml:space="preserve">&amp;C&amp;"-,Tučné" SÚHRNNÝ VÝKAZ  o počte neobsadených miest a výške vrátených finančných prostriedkov za neobsadené miesta za 4. štvrťrok 2021 
 podľa § 78a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J531"/>
  <sheetViews>
    <sheetView view="pageLayout" zoomScale="106" zoomScaleNormal="100" zoomScaleSheetLayoutView="70" zoomScalePageLayoutView="106" workbookViewId="0">
      <selection activeCell="A31" sqref="A31:D31"/>
    </sheetView>
  </sheetViews>
  <sheetFormatPr defaultRowHeight="12" x14ac:dyDescent="0.2"/>
  <cols>
    <col min="1" max="1" width="5.85546875" style="24" customWidth="1"/>
    <col min="2" max="2" width="27" style="24" customWidth="1"/>
    <col min="3" max="3" width="11.140625" style="24" customWidth="1"/>
    <col min="4" max="4" width="9.42578125" style="24" customWidth="1"/>
    <col min="5" max="6" width="9.85546875" style="24" customWidth="1"/>
    <col min="7" max="7" width="27.85546875" style="54" customWidth="1"/>
    <col min="8" max="8" width="10.42578125" style="54" customWidth="1"/>
    <col min="9" max="9" width="10.5703125" style="25" customWidth="1"/>
    <col min="10" max="10" width="12.42578125" style="25" customWidth="1"/>
    <col min="11" max="16384" width="9.140625" style="25"/>
  </cols>
  <sheetData>
    <row r="1" spans="1:10" s="26" customFormat="1" ht="13.5" customHeight="1" x14ac:dyDescent="0.2">
      <c r="A1" s="140" t="str">
        <f>'Súhrnný výkaz 4Q 2021'!A1:D1</f>
        <v xml:space="preserve">Prijímateľ finančného príspevku: 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0" s="26" customFormat="1" ht="13.5" customHeight="1" x14ac:dyDescent="0.2">
      <c r="A2" s="140" t="str">
        <f>'Súhrnný výkaz 4Q 2021'!A2:D2</f>
        <v xml:space="preserve">IČO: </v>
      </c>
      <c r="B2" s="140"/>
      <c r="C2" s="140"/>
      <c r="D2" s="140"/>
      <c r="E2" s="140"/>
      <c r="F2" s="140"/>
      <c r="G2" s="140"/>
      <c r="H2" s="140"/>
      <c r="I2" s="140"/>
      <c r="J2" s="140"/>
    </row>
    <row r="3" spans="1:10" s="26" customFormat="1" ht="13.5" customHeight="1" x14ac:dyDescent="0.2">
      <c r="A3" s="140" t="str">
        <f>'Súhrnný výkaz 4Q 2021'!A3:D3</f>
        <v xml:space="preserve">Číslo zmluvy o poskytnutí finančného príspevku: </v>
      </c>
      <c r="B3" s="140"/>
      <c r="C3" s="140"/>
      <c r="D3" s="140"/>
      <c r="E3" s="140"/>
      <c r="F3" s="140"/>
      <c r="G3" s="140"/>
      <c r="H3" s="140"/>
      <c r="I3" s="140"/>
      <c r="J3" s="140"/>
    </row>
    <row r="4" spans="1:10" s="26" customFormat="1" ht="13.5" customHeight="1" x14ac:dyDescent="0.2">
      <c r="A4" s="140" t="str">
        <f>'Súhrnný výkaz 4Q 2021'!A4:D4</f>
        <v xml:space="preserve">Názov a adresa zariadenia sociálnej služby: </v>
      </c>
      <c r="B4" s="140"/>
      <c r="C4" s="140"/>
      <c r="D4" s="140"/>
      <c r="E4" s="140"/>
      <c r="F4" s="140"/>
      <c r="G4" s="140"/>
      <c r="H4" s="140"/>
      <c r="I4" s="140"/>
      <c r="J4" s="140"/>
    </row>
    <row r="5" spans="1:10" s="26" customFormat="1" ht="13.5" customHeight="1" x14ac:dyDescent="0.2">
      <c r="A5" s="140" t="str">
        <f>'Súhrnný výkaz 4Q 2021'!A5:D5</f>
        <v xml:space="preserve">Druh sociálnej služby:  </v>
      </c>
      <c r="B5" s="140"/>
      <c r="C5" s="140"/>
      <c r="D5" s="140"/>
      <c r="E5" s="140"/>
      <c r="F5" s="140"/>
      <c r="G5" s="140"/>
      <c r="H5" s="140"/>
      <c r="I5" s="140"/>
      <c r="J5" s="140"/>
    </row>
    <row r="6" spans="1:10" s="26" customFormat="1" ht="12.95" customHeight="1" x14ac:dyDescent="0.2">
      <c r="A6" s="147" t="s">
        <v>88</v>
      </c>
      <c r="B6" s="147"/>
      <c r="C6" s="147"/>
      <c r="D6" s="147"/>
      <c r="E6" s="147"/>
      <c r="F6" s="147"/>
      <c r="G6" s="147"/>
      <c r="H6" s="147"/>
      <c r="I6" s="147"/>
      <c r="J6" s="147"/>
    </row>
    <row r="7" spans="1:10" s="49" customFormat="1" ht="58.5" customHeight="1" x14ac:dyDescent="0.2">
      <c r="A7" s="102" t="s">
        <v>20</v>
      </c>
      <c r="B7" s="103" t="s">
        <v>13</v>
      </c>
      <c r="C7" s="104" t="s">
        <v>14</v>
      </c>
      <c r="D7" s="105" t="s">
        <v>15</v>
      </c>
      <c r="E7" s="104" t="s">
        <v>16</v>
      </c>
      <c r="F7" s="106" t="s">
        <v>32</v>
      </c>
      <c r="G7" s="107" t="s">
        <v>76</v>
      </c>
      <c r="H7" s="108" t="s">
        <v>89</v>
      </c>
      <c r="I7" s="108" t="s">
        <v>77</v>
      </c>
      <c r="J7" s="108" t="s">
        <v>90</v>
      </c>
    </row>
    <row r="8" spans="1:10" ht="14.1" customHeight="1" x14ac:dyDescent="0.2">
      <c r="A8" s="41"/>
      <c r="B8" s="36"/>
      <c r="C8" s="43"/>
      <c r="D8" s="37"/>
      <c r="E8" s="38"/>
      <c r="F8" s="42"/>
      <c r="G8" s="39"/>
      <c r="H8" s="40"/>
      <c r="I8" s="40"/>
      <c r="J8" s="121">
        <f>H8+I8</f>
        <v>0</v>
      </c>
    </row>
    <row r="9" spans="1:10" ht="14.1" customHeight="1" x14ac:dyDescent="0.2">
      <c r="A9" s="41"/>
      <c r="B9" s="36"/>
      <c r="C9" s="43"/>
      <c r="D9" s="37"/>
      <c r="E9" s="38"/>
      <c r="F9" s="42"/>
      <c r="G9" s="39"/>
      <c r="H9" s="40"/>
      <c r="I9" s="40"/>
      <c r="J9" s="121">
        <f t="shared" ref="J9:J28" si="0">H9+I9</f>
        <v>0</v>
      </c>
    </row>
    <row r="10" spans="1:10" ht="14.1" customHeight="1" x14ac:dyDescent="0.2">
      <c r="A10" s="41"/>
      <c r="B10" s="36"/>
      <c r="C10" s="43"/>
      <c r="D10" s="37"/>
      <c r="E10" s="38"/>
      <c r="F10" s="42"/>
      <c r="G10" s="39"/>
      <c r="H10" s="40"/>
      <c r="I10" s="40"/>
      <c r="J10" s="121">
        <f t="shared" si="0"/>
        <v>0</v>
      </c>
    </row>
    <row r="11" spans="1:10" ht="14.1" customHeight="1" x14ac:dyDescent="0.2">
      <c r="A11" s="41"/>
      <c r="B11" s="36"/>
      <c r="C11" s="43"/>
      <c r="D11" s="37"/>
      <c r="E11" s="38"/>
      <c r="F11" s="42"/>
      <c r="G11" s="39"/>
      <c r="H11" s="40"/>
      <c r="I11" s="40"/>
      <c r="J11" s="121">
        <f t="shared" si="0"/>
        <v>0</v>
      </c>
    </row>
    <row r="12" spans="1:10" ht="14.1" customHeight="1" x14ac:dyDescent="0.2">
      <c r="A12" s="41"/>
      <c r="B12" s="36"/>
      <c r="C12" s="43"/>
      <c r="D12" s="37"/>
      <c r="E12" s="38"/>
      <c r="F12" s="42"/>
      <c r="G12" s="39"/>
      <c r="H12" s="40"/>
      <c r="I12" s="40"/>
      <c r="J12" s="121">
        <f t="shared" si="0"/>
        <v>0</v>
      </c>
    </row>
    <row r="13" spans="1:10" ht="14.1" customHeight="1" x14ac:dyDescent="0.2">
      <c r="A13" s="41"/>
      <c r="B13" s="36"/>
      <c r="C13" s="43"/>
      <c r="D13" s="37"/>
      <c r="E13" s="38"/>
      <c r="F13" s="42"/>
      <c r="G13" s="39"/>
      <c r="H13" s="40"/>
      <c r="I13" s="40"/>
      <c r="J13" s="121">
        <f t="shared" si="0"/>
        <v>0</v>
      </c>
    </row>
    <row r="14" spans="1:10" ht="14.1" customHeight="1" x14ac:dyDescent="0.2">
      <c r="A14" s="41"/>
      <c r="B14" s="36"/>
      <c r="C14" s="43"/>
      <c r="D14" s="37"/>
      <c r="E14" s="38"/>
      <c r="F14" s="42"/>
      <c r="G14" s="39"/>
      <c r="H14" s="40"/>
      <c r="I14" s="40"/>
      <c r="J14" s="121">
        <f t="shared" si="0"/>
        <v>0</v>
      </c>
    </row>
    <row r="15" spans="1:10" ht="14.1" customHeight="1" x14ac:dyDescent="0.2">
      <c r="A15" s="41"/>
      <c r="B15" s="36"/>
      <c r="C15" s="43"/>
      <c r="D15" s="37"/>
      <c r="E15" s="38"/>
      <c r="F15" s="42"/>
      <c r="G15" s="39"/>
      <c r="H15" s="40"/>
      <c r="I15" s="40"/>
      <c r="J15" s="121">
        <f t="shared" si="0"/>
        <v>0</v>
      </c>
    </row>
    <row r="16" spans="1:10" ht="14.1" customHeight="1" x14ac:dyDescent="0.2">
      <c r="A16" s="41"/>
      <c r="B16" s="36"/>
      <c r="C16" s="43"/>
      <c r="D16" s="37"/>
      <c r="E16" s="38"/>
      <c r="F16" s="42"/>
      <c r="G16" s="39"/>
      <c r="H16" s="40"/>
      <c r="I16" s="40"/>
      <c r="J16" s="121">
        <f t="shared" si="0"/>
        <v>0</v>
      </c>
    </row>
    <row r="17" spans="1:10" ht="14.1" customHeight="1" x14ac:dyDescent="0.2">
      <c r="A17" s="41"/>
      <c r="B17" s="36"/>
      <c r="C17" s="43"/>
      <c r="D17" s="37"/>
      <c r="E17" s="38"/>
      <c r="F17" s="42"/>
      <c r="G17" s="39"/>
      <c r="H17" s="40"/>
      <c r="I17" s="40"/>
      <c r="J17" s="121">
        <f t="shared" si="0"/>
        <v>0</v>
      </c>
    </row>
    <row r="18" spans="1:10" ht="14.1" customHeight="1" x14ac:dyDescent="0.2">
      <c r="A18" s="41"/>
      <c r="B18" s="36"/>
      <c r="C18" s="43"/>
      <c r="D18" s="37"/>
      <c r="E18" s="38"/>
      <c r="F18" s="42"/>
      <c r="G18" s="39"/>
      <c r="H18" s="40"/>
      <c r="I18" s="40"/>
      <c r="J18" s="121">
        <f t="shared" si="0"/>
        <v>0</v>
      </c>
    </row>
    <row r="19" spans="1:10" ht="14.1" customHeight="1" x14ac:dyDescent="0.2">
      <c r="A19" s="41"/>
      <c r="B19" s="36"/>
      <c r="C19" s="43"/>
      <c r="D19" s="37"/>
      <c r="E19" s="38"/>
      <c r="F19" s="42"/>
      <c r="G19" s="39"/>
      <c r="H19" s="40"/>
      <c r="I19" s="40"/>
      <c r="J19" s="121">
        <f t="shared" si="0"/>
        <v>0</v>
      </c>
    </row>
    <row r="20" spans="1:10" ht="14.1" customHeight="1" x14ac:dyDescent="0.2">
      <c r="A20" s="41"/>
      <c r="B20" s="36"/>
      <c r="C20" s="43"/>
      <c r="D20" s="37"/>
      <c r="E20" s="38"/>
      <c r="F20" s="42"/>
      <c r="G20" s="39"/>
      <c r="H20" s="40"/>
      <c r="I20" s="40"/>
      <c r="J20" s="121">
        <f t="shared" si="0"/>
        <v>0</v>
      </c>
    </row>
    <row r="21" spans="1:10" ht="14.1" customHeight="1" x14ac:dyDescent="0.2">
      <c r="A21" s="41"/>
      <c r="B21" s="36"/>
      <c r="C21" s="43"/>
      <c r="D21" s="37"/>
      <c r="E21" s="38"/>
      <c r="F21" s="42"/>
      <c r="G21" s="39"/>
      <c r="H21" s="40"/>
      <c r="I21" s="40"/>
      <c r="J21" s="121">
        <f t="shared" si="0"/>
        <v>0</v>
      </c>
    </row>
    <row r="22" spans="1:10" ht="14.1" customHeight="1" x14ac:dyDescent="0.2">
      <c r="A22" s="41"/>
      <c r="B22" s="36"/>
      <c r="C22" s="43"/>
      <c r="D22" s="37"/>
      <c r="E22" s="38"/>
      <c r="F22" s="42"/>
      <c r="G22" s="39"/>
      <c r="H22" s="40"/>
      <c r="I22" s="40"/>
      <c r="J22" s="121">
        <f t="shared" si="0"/>
        <v>0</v>
      </c>
    </row>
    <row r="23" spans="1:10" ht="14.1" customHeight="1" x14ac:dyDescent="0.2">
      <c r="A23" s="41"/>
      <c r="B23" s="36"/>
      <c r="C23" s="43"/>
      <c r="D23" s="37"/>
      <c r="E23" s="38"/>
      <c r="F23" s="42"/>
      <c r="G23" s="39"/>
      <c r="H23" s="40"/>
      <c r="I23" s="40"/>
      <c r="J23" s="121">
        <f t="shared" si="0"/>
        <v>0</v>
      </c>
    </row>
    <row r="24" spans="1:10" ht="14.1" customHeight="1" x14ac:dyDescent="0.2">
      <c r="A24" s="41"/>
      <c r="B24" s="36"/>
      <c r="C24" s="43"/>
      <c r="D24" s="37"/>
      <c r="E24" s="38"/>
      <c r="F24" s="42"/>
      <c r="G24" s="39"/>
      <c r="H24" s="40"/>
      <c r="I24" s="40"/>
      <c r="J24" s="121">
        <f t="shared" si="0"/>
        <v>0</v>
      </c>
    </row>
    <row r="25" spans="1:10" ht="14.1" customHeight="1" x14ac:dyDescent="0.2">
      <c r="A25" s="41"/>
      <c r="B25" s="36"/>
      <c r="C25" s="43"/>
      <c r="D25" s="37"/>
      <c r="E25" s="38"/>
      <c r="F25" s="42"/>
      <c r="G25" s="39"/>
      <c r="H25" s="40"/>
      <c r="I25" s="40"/>
      <c r="J25" s="121">
        <f>H25+I25</f>
        <v>0</v>
      </c>
    </row>
    <row r="26" spans="1:10" ht="14.1" customHeight="1" x14ac:dyDescent="0.2">
      <c r="A26" s="41"/>
      <c r="B26" s="36"/>
      <c r="C26" s="43"/>
      <c r="D26" s="37"/>
      <c r="E26" s="38"/>
      <c r="F26" s="42"/>
      <c r="G26" s="39"/>
      <c r="H26" s="40"/>
      <c r="I26" s="40"/>
      <c r="J26" s="121">
        <f t="shared" si="0"/>
        <v>0</v>
      </c>
    </row>
    <row r="27" spans="1:10" ht="14.1" customHeight="1" x14ac:dyDescent="0.2">
      <c r="A27" s="41"/>
      <c r="B27" s="36"/>
      <c r="C27" s="43"/>
      <c r="D27" s="37"/>
      <c r="E27" s="38"/>
      <c r="F27" s="42"/>
      <c r="G27" s="39"/>
      <c r="H27" s="40"/>
      <c r="I27" s="40"/>
      <c r="J27" s="121">
        <f t="shared" si="0"/>
        <v>0</v>
      </c>
    </row>
    <row r="28" spans="1:10" ht="14.1" customHeight="1" x14ac:dyDescent="0.2">
      <c r="A28" s="41"/>
      <c r="B28" s="36"/>
      <c r="C28" s="43"/>
      <c r="D28" s="37"/>
      <c r="E28" s="38"/>
      <c r="F28" s="42"/>
      <c r="G28" s="39"/>
      <c r="H28" s="40"/>
      <c r="I28" s="40"/>
      <c r="J28" s="122">
        <f t="shared" si="0"/>
        <v>0</v>
      </c>
    </row>
    <row r="29" spans="1:10" s="51" customFormat="1" ht="12.95" customHeight="1" x14ac:dyDescent="0.25">
      <c r="A29" s="50" t="s">
        <v>17</v>
      </c>
      <c r="B29" s="145" t="s">
        <v>99</v>
      </c>
      <c r="C29" s="145"/>
      <c r="D29" s="145"/>
      <c r="E29" s="145"/>
      <c r="F29" s="145"/>
      <c r="G29" s="145"/>
      <c r="H29" s="145"/>
      <c r="I29" s="145"/>
      <c r="J29" s="145"/>
    </row>
    <row r="30" spans="1:10" ht="12.75" customHeight="1" x14ac:dyDescent="0.2">
      <c r="A30" s="135" t="s">
        <v>23</v>
      </c>
      <c r="B30" s="136"/>
      <c r="C30" s="136"/>
      <c r="D30" s="136"/>
      <c r="E30" s="138" t="s">
        <v>98</v>
      </c>
      <c r="F30" s="138"/>
      <c r="G30" s="138"/>
      <c r="H30" s="138"/>
      <c r="I30" s="138"/>
      <c r="J30" s="138"/>
    </row>
    <row r="31" spans="1:10" ht="12.75" customHeight="1" x14ac:dyDescent="0.2">
      <c r="A31" s="139" t="s">
        <v>19</v>
      </c>
      <c r="B31" s="139"/>
      <c r="C31" s="139"/>
      <c r="D31" s="139"/>
      <c r="E31" s="141" t="s">
        <v>6</v>
      </c>
      <c r="F31" s="141"/>
      <c r="G31" s="141"/>
      <c r="H31" s="141"/>
      <c r="I31" s="141"/>
      <c r="J31" s="141"/>
    </row>
    <row r="32" spans="1:10" x14ac:dyDescent="0.2">
      <c r="A32" s="142" t="s">
        <v>103</v>
      </c>
      <c r="B32" s="143"/>
      <c r="C32" s="143"/>
      <c r="D32" s="143"/>
      <c r="E32" s="144"/>
      <c r="F32" s="144"/>
      <c r="G32" s="144"/>
      <c r="H32" s="144"/>
      <c r="I32" s="144"/>
      <c r="J32" s="144"/>
    </row>
    <row r="33" spans="1:10" ht="12.75" customHeight="1" x14ac:dyDescent="0.2">
      <c r="A33" s="139" t="s">
        <v>19</v>
      </c>
      <c r="B33" s="139"/>
      <c r="C33" s="139"/>
      <c r="D33" s="139"/>
      <c r="E33" s="141" t="s">
        <v>7</v>
      </c>
      <c r="F33" s="141"/>
      <c r="G33" s="141"/>
      <c r="H33" s="141"/>
      <c r="I33" s="141"/>
      <c r="J33" s="141"/>
    </row>
    <row r="34" spans="1:10" ht="12" customHeight="1" x14ac:dyDescent="0.2">
      <c r="A34" s="137" t="str">
        <f>'Súhrnný výkaz 4Q 2021'!A1:D1</f>
        <v xml:space="preserve">Prijímateľ finančného príspevku: </v>
      </c>
      <c r="B34" s="137"/>
      <c r="C34" s="137"/>
      <c r="D34" s="137"/>
      <c r="E34" s="137"/>
      <c r="F34" s="137"/>
      <c r="G34" s="137"/>
      <c r="H34" s="137"/>
      <c r="I34" s="137"/>
      <c r="J34" s="137"/>
    </row>
    <row r="35" spans="1:10" x14ac:dyDescent="0.2">
      <c r="A35" s="137" t="str">
        <f>'Súhrnný výkaz 4Q 2021'!A2:D2</f>
        <v xml:space="preserve">IČO: </v>
      </c>
      <c r="B35" s="137"/>
      <c r="C35" s="137"/>
      <c r="D35" s="137"/>
      <c r="E35" s="137"/>
      <c r="F35" s="137"/>
      <c r="G35" s="137"/>
      <c r="H35" s="137"/>
      <c r="I35" s="137"/>
      <c r="J35" s="137"/>
    </row>
    <row r="36" spans="1:10" ht="12" customHeight="1" x14ac:dyDescent="0.2">
      <c r="A36" s="137" t="str">
        <f>'Súhrnný výkaz 4Q 2021'!A3:D3</f>
        <v xml:space="preserve">Číslo zmluvy o poskytnutí finančného príspevku: </v>
      </c>
      <c r="B36" s="137"/>
      <c r="C36" s="137"/>
      <c r="D36" s="137"/>
      <c r="E36" s="137"/>
      <c r="F36" s="137"/>
      <c r="G36" s="137"/>
      <c r="H36" s="137"/>
      <c r="I36" s="137"/>
      <c r="J36" s="137"/>
    </row>
    <row r="37" spans="1:10" ht="12" customHeight="1" x14ac:dyDescent="0.2">
      <c r="A37" s="137" t="str">
        <f>'Súhrnný výkaz 4Q 2021'!A4:D4</f>
        <v xml:space="preserve">Názov a adresa zariadenia sociálnej služby: </v>
      </c>
      <c r="B37" s="137"/>
      <c r="C37" s="137"/>
      <c r="D37" s="137"/>
      <c r="E37" s="137"/>
      <c r="F37" s="137"/>
      <c r="G37" s="137"/>
      <c r="H37" s="137"/>
      <c r="I37" s="137"/>
      <c r="J37" s="137"/>
    </row>
    <row r="38" spans="1:10" ht="15" customHeight="1" x14ac:dyDescent="0.2">
      <c r="A38" s="137" t="str">
        <f>'Súhrnný výkaz 4Q 2021'!A5:D5</f>
        <v xml:space="preserve">Druh sociálnej služby:  </v>
      </c>
      <c r="B38" s="137"/>
      <c r="C38" s="137"/>
      <c r="D38" s="137"/>
      <c r="E38" s="137"/>
      <c r="F38" s="137"/>
      <c r="G38" s="137"/>
      <c r="H38" s="137"/>
      <c r="I38" s="137"/>
      <c r="J38" s="137"/>
    </row>
    <row r="39" spans="1:10" s="148" customFormat="1" ht="11.1" customHeight="1" x14ac:dyDescent="0.25">
      <c r="A39" s="148" t="s">
        <v>88</v>
      </c>
    </row>
    <row r="40" spans="1:10" ht="52.5" x14ac:dyDescent="0.2">
      <c r="A40" s="102" t="s">
        <v>20</v>
      </c>
      <c r="B40" s="103" t="s">
        <v>13</v>
      </c>
      <c r="C40" s="104" t="s">
        <v>14</v>
      </c>
      <c r="D40" s="105" t="s">
        <v>15</v>
      </c>
      <c r="E40" s="104" t="s">
        <v>16</v>
      </c>
      <c r="F40" s="106" t="s">
        <v>32</v>
      </c>
      <c r="G40" s="107" t="s">
        <v>76</v>
      </c>
      <c r="H40" s="108" t="s">
        <v>89</v>
      </c>
      <c r="I40" s="108" t="s">
        <v>77</v>
      </c>
      <c r="J40" s="108" t="s">
        <v>90</v>
      </c>
    </row>
    <row r="41" spans="1:10" ht="14.1" customHeight="1" x14ac:dyDescent="0.2">
      <c r="A41" s="41"/>
      <c r="B41" s="36"/>
      <c r="C41" s="43"/>
      <c r="D41" s="37"/>
      <c r="E41" s="38"/>
      <c r="F41" s="42"/>
      <c r="G41" s="39"/>
      <c r="H41" s="40"/>
      <c r="I41" s="40"/>
      <c r="J41" s="121">
        <f>H41+I41</f>
        <v>0</v>
      </c>
    </row>
    <row r="42" spans="1:10" ht="14.1" customHeight="1" x14ac:dyDescent="0.2">
      <c r="A42" s="41"/>
      <c r="B42" s="36"/>
      <c r="C42" s="43"/>
      <c r="D42" s="37"/>
      <c r="E42" s="38"/>
      <c r="F42" s="42"/>
      <c r="G42" s="39"/>
      <c r="H42" s="40"/>
      <c r="I42" s="40"/>
      <c r="J42" s="121">
        <f t="shared" ref="J42:J62" si="1">H42+I42</f>
        <v>0</v>
      </c>
    </row>
    <row r="43" spans="1:10" ht="14.1" customHeight="1" x14ac:dyDescent="0.2">
      <c r="A43" s="41"/>
      <c r="B43" s="36"/>
      <c r="C43" s="43"/>
      <c r="D43" s="37"/>
      <c r="E43" s="38"/>
      <c r="F43" s="42"/>
      <c r="G43" s="39"/>
      <c r="H43" s="40"/>
      <c r="I43" s="40"/>
      <c r="J43" s="121">
        <f t="shared" si="1"/>
        <v>0</v>
      </c>
    </row>
    <row r="44" spans="1:10" ht="14.1" customHeight="1" x14ac:dyDescent="0.2">
      <c r="A44" s="41"/>
      <c r="B44" s="36"/>
      <c r="C44" s="43"/>
      <c r="D44" s="37"/>
      <c r="E44" s="38"/>
      <c r="F44" s="42"/>
      <c r="G44" s="39"/>
      <c r="H44" s="40"/>
      <c r="I44" s="40"/>
      <c r="J44" s="121">
        <f t="shared" si="1"/>
        <v>0</v>
      </c>
    </row>
    <row r="45" spans="1:10" ht="14.1" customHeight="1" x14ac:dyDescent="0.2">
      <c r="A45" s="41"/>
      <c r="B45" s="36"/>
      <c r="C45" s="43"/>
      <c r="D45" s="37"/>
      <c r="E45" s="38"/>
      <c r="F45" s="42"/>
      <c r="G45" s="39"/>
      <c r="H45" s="40"/>
      <c r="I45" s="40"/>
      <c r="J45" s="121">
        <f t="shared" si="1"/>
        <v>0</v>
      </c>
    </row>
    <row r="46" spans="1:10" ht="14.1" customHeight="1" x14ac:dyDescent="0.2">
      <c r="A46" s="41"/>
      <c r="B46" s="36"/>
      <c r="C46" s="43"/>
      <c r="D46" s="37"/>
      <c r="E46" s="38"/>
      <c r="F46" s="42"/>
      <c r="G46" s="39"/>
      <c r="H46" s="40"/>
      <c r="I46" s="40"/>
      <c r="J46" s="121">
        <f t="shared" si="1"/>
        <v>0</v>
      </c>
    </row>
    <row r="47" spans="1:10" ht="14.1" customHeight="1" x14ac:dyDescent="0.2">
      <c r="A47" s="41"/>
      <c r="B47" s="36"/>
      <c r="C47" s="43"/>
      <c r="D47" s="37"/>
      <c r="E47" s="38"/>
      <c r="F47" s="42"/>
      <c r="G47" s="39"/>
      <c r="H47" s="40"/>
      <c r="I47" s="40"/>
      <c r="J47" s="121">
        <f t="shared" si="1"/>
        <v>0</v>
      </c>
    </row>
    <row r="48" spans="1:10" ht="14.1" customHeight="1" x14ac:dyDescent="0.2">
      <c r="A48" s="41"/>
      <c r="B48" s="36"/>
      <c r="C48" s="43"/>
      <c r="D48" s="37"/>
      <c r="E48" s="38"/>
      <c r="F48" s="42"/>
      <c r="G48" s="39"/>
      <c r="H48" s="40"/>
      <c r="I48" s="40"/>
      <c r="J48" s="121">
        <f t="shared" si="1"/>
        <v>0</v>
      </c>
    </row>
    <row r="49" spans="1:10" ht="14.1" customHeight="1" x14ac:dyDescent="0.2">
      <c r="A49" s="41"/>
      <c r="B49" s="36"/>
      <c r="C49" s="43"/>
      <c r="D49" s="37"/>
      <c r="E49" s="38"/>
      <c r="F49" s="42"/>
      <c r="G49" s="39"/>
      <c r="H49" s="40"/>
      <c r="I49" s="40"/>
      <c r="J49" s="121">
        <f t="shared" si="1"/>
        <v>0</v>
      </c>
    </row>
    <row r="50" spans="1:10" ht="14.1" customHeight="1" x14ac:dyDescent="0.2">
      <c r="A50" s="41"/>
      <c r="B50" s="36"/>
      <c r="C50" s="43"/>
      <c r="D50" s="37"/>
      <c r="E50" s="38"/>
      <c r="F50" s="42"/>
      <c r="G50" s="39"/>
      <c r="H50" s="40"/>
      <c r="I50" s="40"/>
      <c r="J50" s="121">
        <f t="shared" si="1"/>
        <v>0</v>
      </c>
    </row>
    <row r="51" spans="1:10" ht="14.1" customHeight="1" x14ac:dyDescent="0.2">
      <c r="A51" s="41"/>
      <c r="B51" s="36"/>
      <c r="C51" s="43"/>
      <c r="D51" s="37"/>
      <c r="E51" s="38"/>
      <c r="F51" s="42"/>
      <c r="G51" s="39"/>
      <c r="H51" s="40"/>
      <c r="I51" s="40"/>
      <c r="J51" s="121">
        <f t="shared" si="1"/>
        <v>0</v>
      </c>
    </row>
    <row r="52" spans="1:10" ht="14.1" customHeight="1" x14ac:dyDescent="0.2">
      <c r="A52" s="41"/>
      <c r="B52" s="36"/>
      <c r="C52" s="43"/>
      <c r="D52" s="37"/>
      <c r="E52" s="38"/>
      <c r="F52" s="42"/>
      <c r="G52" s="39"/>
      <c r="H52" s="40"/>
      <c r="I52" s="40"/>
      <c r="J52" s="121">
        <f t="shared" si="1"/>
        <v>0</v>
      </c>
    </row>
    <row r="53" spans="1:10" ht="14.1" customHeight="1" x14ac:dyDescent="0.2">
      <c r="A53" s="41"/>
      <c r="B53" s="36"/>
      <c r="C53" s="43"/>
      <c r="D53" s="37"/>
      <c r="E53" s="38"/>
      <c r="F53" s="42"/>
      <c r="G53" s="39"/>
      <c r="H53" s="40"/>
      <c r="I53" s="40"/>
      <c r="J53" s="121">
        <f t="shared" si="1"/>
        <v>0</v>
      </c>
    </row>
    <row r="54" spans="1:10" ht="14.1" customHeight="1" x14ac:dyDescent="0.2">
      <c r="A54" s="41"/>
      <c r="B54" s="36"/>
      <c r="C54" s="43"/>
      <c r="D54" s="37"/>
      <c r="E54" s="38"/>
      <c r="F54" s="42"/>
      <c r="G54" s="39"/>
      <c r="H54" s="40"/>
      <c r="I54" s="40"/>
      <c r="J54" s="121">
        <f t="shared" si="1"/>
        <v>0</v>
      </c>
    </row>
    <row r="55" spans="1:10" ht="14.1" customHeight="1" x14ac:dyDescent="0.2">
      <c r="A55" s="41"/>
      <c r="B55" s="36"/>
      <c r="C55" s="43"/>
      <c r="D55" s="37"/>
      <c r="E55" s="38"/>
      <c r="F55" s="42"/>
      <c r="G55" s="39"/>
      <c r="H55" s="40"/>
      <c r="I55" s="40"/>
      <c r="J55" s="121">
        <f t="shared" si="1"/>
        <v>0</v>
      </c>
    </row>
    <row r="56" spans="1:10" ht="14.1" customHeight="1" x14ac:dyDescent="0.2">
      <c r="A56" s="41"/>
      <c r="B56" s="36"/>
      <c r="C56" s="43"/>
      <c r="D56" s="37"/>
      <c r="E56" s="38"/>
      <c r="F56" s="42"/>
      <c r="G56" s="39"/>
      <c r="H56" s="40"/>
      <c r="I56" s="40"/>
      <c r="J56" s="121">
        <f t="shared" si="1"/>
        <v>0</v>
      </c>
    </row>
    <row r="57" spans="1:10" ht="14.1" customHeight="1" x14ac:dyDescent="0.2">
      <c r="A57" s="41"/>
      <c r="B57" s="36"/>
      <c r="C57" s="43"/>
      <c r="D57" s="37"/>
      <c r="E57" s="38"/>
      <c r="F57" s="42"/>
      <c r="G57" s="39"/>
      <c r="H57" s="40"/>
      <c r="I57" s="40"/>
      <c r="J57" s="121">
        <f t="shared" si="1"/>
        <v>0</v>
      </c>
    </row>
    <row r="58" spans="1:10" ht="14.1" customHeight="1" x14ac:dyDescent="0.2">
      <c r="A58" s="41"/>
      <c r="B58" s="36"/>
      <c r="C58" s="43"/>
      <c r="D58" s="37"/>
      <c r="E58" s="38"/>
      <c r="F58" s="42"/>
      <c r="G58" s="39"/>
      <c r="H58" s="40"/>
      <c r="I58" s="40"/>
      <c r="J58" s="121">
        <f t="shared" si="1"/>
        <v>0</v>
      </c>
    </row>
    <row r="59" spans="1:10" ht="14.1" customHeight="1" x14ac:dyDescent="0.2">
      <c r="A59" s="41"/>
      <c r="B59" s="36"/>
      <c r="C59" s="43"/>
      <c r="D59" s="37"/>
      <c r="E59" s="38"/>
      <c r="F59" s="42"/>
      <c r="G59" s="39"/>
      <c r="H59" s="40"/>
      <c r="I59" s="40"/>
      <c r="J59" s="121">
        <f>H59+I59</f>
        <v>0</v>
      </c>
    </row>
    <row r="60" spans="1:10" ht="14.1" customHeight="1" x14ac:dyDescent="0.2">
      <c r="A60" s="41"/>
      <c r="B60" s="36"/>
      <c r="C60" s="43"/>
      <c r="D60" s="37"/>
      <c r="E60" s="38"/>
      <c r="F60" s="42"/>
      <c r="G60" s="39"/>
      <c r="H60" s="40"/>
      <c r="I60" s="40"/>
      <c r="J60" s="121">
        <f>H60+I60</f>
        <v>0</v>
      </c>
    </row>
    <row r="61" spans="1:10" ht="14.1" customHeight="1" x14ac:dyDescent="0.2">
      <c r="A61" s="41"/>
      <c r="B61" s="36"/>
      <c r="C61" s="43"/>
      <c r="D61" s="37"/>
      <c r="E61" s="38"/>
      <c r="F61" s="42"/>
      <c r="G61" s="39"/>
      <c r="H61" s="40"/>
      <c r="I61" s="40"/>
      <c r="J61" s="121">
        <f t="shared" si="1"/>
        <v>0</v>
      </c>
    </row>
    <row r="62" spans="1:10" ht="14.1" customHeight="1" x14ac:dyDescent="0.2">
      <c r="A62" s="41"/>
      <c r="B62" s="36"/>
      <c r="C62" s="43"/>
      <c r="D62" s="37"/>
      <c r="E62" s="38"/>
      <c r="F62" s="42"/>
      <c r="G62" s="39"/>
      <c r="H62" s="40"/>
      <c r="I62" s="40"/>
      <c r="J62" s="122">
        <f t="shared" si="1"/>
        <v>0</v>
      </c>
    </row>
    <row r="63" spans="1:10" ht="15.6" customHeight="1" x14ac:dyDescent="0.2">
      <c r="A63" s="50" t="s">
        <v>17</v>
      </c>
      <c r="B63" s="145" t="s">
        <v>100</v>
      </c>
      <c r="C63" s="145"/>
      <c r="D63" s="145"/>
      <c r="E63" s="145"/>
      <c r="F63" s="145"/>
      <c r="G63" s="145"/>
      <c r="H63" s="145"/>
      <c r="I63" s="145"/>
      <c r="J63" s="145"/>
    </row>
    <row r="64" spans="1:10" ht="14.1" customHeight="1" x14ac:dyDescent="0.2">
      <c r="A64" s="135" t="s">
        <v>23</v>
      </c>
      <c r="B64" s="136"/>
      <c r="C64" s="136"/>
      <c r="D64" s="136"/>
      <c r="E64" s="138" t="s">
        <v>98</v>
      </c>
      <c r="F64" s="138"/>
      <c r="G64" s="138"/>
      <c r="H64" s="138"/>
      <c r="I64" s="138"/>
      <c r="J64" s="138"/>
    </row>
    <row r="65" spans="1:10" ht="14.1" customHeight="1" x14ac:dyDescent="0.2">
      <c r="A65" s="139" t="s">
        <v>19</v>
      </c>
      <c r="B65" s="139"/>
      <c r="C65" s="139"/>
      <c r="D65" s="139"/>
      <c r="E65" s="141" t="s">
        <v>6</v>
      </c>
      <c r="F65" s="141"/>
      <c r="G65" s="141"/>
      <c r="H65" s="141"/>
      <c r="I65" s="141"/>
      <c r="J65" s="141"/>
    </row>
    <row r="66" spans="1:10" ht="14.1" customHeight="1" x14ac:dyDescent="0.2">
      <c r="A66" s="142" t="s">
        <v>103</v>
      </c>
      <c r="B66" s="143"/>
      <c r="C66" s="143"/>
      <c r="D66" s="143"/>
      <c r="E66" s="144"/>
      <c r="F66" s="144"/>
      <c r="G66" s="144"/>
      <c r="H66" s="144"/>
      <c r="I66" s="144"/>
      <c r="J66" s="144"/>
    </row>
    <row r="67" spans="1:10" ht="14.1" customHeight="1" x14ac:dyDescent="0.2">
      <c r="A67" s="139" t="s">
        <v>19</v>
      </c>
      <c r="B67" s="139"/>
      <c r="C67" s="139"/>
      <c r="D67" s="139"/>
      <c r="E67" s="141" t="s">
        <v>7</v>
      </c>
      <c r="F67" s="141"/>
      <c r="G67" s="141"/>
      <c r="H67" s="141"/>
      <c r="I67" s="141"/>
      <c r="J67" s="141"/>
    </row>
    <row r="68" spans="1:10" ht="14.1" customHeight="1" x14ac:dyDescent="0.2">
      <c r="A68" s="137" t="str">
        <f>'Súhrnný výkaz 4Q 2021'!A1:D1</f>
        <v xml:space="preserve">Prijímateľ finančného príspevku: </v>
      </c>
      <c r="B68" s="137"/>
      <c r="C68" s="137"/>
      <c r="D68" s="137"/>
      <c r="E68" s="137"/>
      <c r="F68" s="137"/>
      <c r="G68" s="137"/>
      <c r="H68" s="137"/>
      <c r="I68" s="137"/>
      <c r="J68" s="137"/>
    </row>
    <row r="69" spans="1:10" ht="14.1" customHeight="1" x14ac:dyDescent="0.2">
      <c r="A69" s="137" t="str">
        <f>'Súhrnný výkaz 4Q 2021'!A2:D2</f>
        <v xml:space="preserve">IČO: </v>
      </c>
      <c r="B69" s="137"/>
      <c r="C69" s="137"/>
      <c r="D69" s="137"/>
      <c r="E69" s="137"/>
      <c r="F69" s="137"/>
      <c r="G69" s="137"/>
      <c r="H69" s="137"/>
      <c r="I69" s="137"/>
      <c r="J69" s="137"/>
    </row>
    <row r="70" spans="1:10" ht="14.1" customHeight="1" x14ac:dyDescent="0.2">
      <c r="A70" s="137" t="str">
        <f>'Súhrnný výkaz 4Q 2021'!A3:D3</f>
        <v xml:space="preserve">Číslo zmluvy o poskytnutí finančného príspevku: </v>
      </c>
      <c r="B70" s="137"/>
      <c r="C70" s="137"/>
      <c r="D70" s="137"/>
      <c r="E70" s="137"/>
      <c r="F70" s="137"/>
      <c r="G70" s="137"/>
      <c r="H70" s="137"/>
      <c r="I70" s="137"/>
      <c r="J70" s="137"/>
    </row>
    <row r="71" spans="1:10" ht="14.1" customHeight="1" x14ac:dyDescent="0.2">
      <c r="A71" s="137" t="str">
        <f>'Súhrnný výkaz 4Q 2021'!A4:D4</f>
        <v xml:space="preserve">Názov a adresa zariadenia sociálnej služby: </v>
      </c>
      <c r="B71" s="137"/>
      <c r="C71" s="137"/>
      <c r="D71" s="137"/>
      <c r="E71" s="137"/>
      <c r="F71" s="137"/>
      <c r="G71" s="137"/>
      <c r="H71" s="137"/>
      <c r="I71" s="137"/>
      <c r="J71" s="137"/>
    </row>
    <row r="72" spans="1:10" ht="14.1" customHeight="1" x14ac:dyDescent="0.2">
      <c r="A72" s="137" t="str">
        <f>'Súhrnný výkaz 4Q 2021'!A5:D5</f>
        <v xml:space="preserve">Druh sociálnej služby:  </v>
      </c>
      <c r="B72" s="137"/>
      <c r="C72" s="137"/>
      <c r="D72" s="137"/>
      <c r="E72" s="137"/>
      <c r="F72" s="137"/>
      <c r="G72" s="137"/>
      <c r="H72" s="137"/>
      <c r="I72" s="137"/>
      <c r="J72" s="137"/>
    </row>
    <row r="73" spans="1:10" ht="52.5" x14ac:dyDescent="0.2">
      <c r="A73" s="102" t="s">
        <v>20</v>
      </c>
      <c r="B73" s="103" t="s">
        <v>13</v>
      </c>
      <c r="C73" s="104" t="s">
        <v>14</v>
      </c>
      <c r="D73" s="105" t="s">
        <v>15</v>
      </c>
      <c r="E73" s="104" t="s">
        <v>16</v>
      </c>
      <c r="F73" s="106" t="s">
        <v>32</v>
      </c>
      <c r="G73" s="107" t="s">
        <v>76</v>
      </c>
      <c r="H73" s="108" t="s">
        <v>89</v>
      </c>
      <c r="I73" s="108" t="s">
        <v>77</v>
      </c>
      <c r="J73" s="108" t="s">
        <v>90</v>
      </c>
    </row>
    <row r="74" spans="1:10" ht="12" customHeight="1" x14ac:dyDescent="0.2">
      <c r="A74" s="41"/>
      <c r="B74" s="36"/>
      <c r="C74" s="43"/>
      <c r="D74" s="37"/>
      <c r="E74" s="38"/>
      <c r="F74" s="42"/>
      <c r="G74" s="39"/>
      <c r="H74" s="40"/>
      <c r="I74" s="40"/>
      <c r="J74" s="121">
        <f>H74+I74</f>
        <v>0</v>
      </c>
    </row>
    <row r="75" spans="1:10" ht="12" customHeight="1" x14ac:dyDescent="0.2">
      <c r="A75" s="41"/>
      <c r="B75" s="36"/>
      <c r="C75" s="43"/>
      <c r="D75" s="37"/>
      <c r="E75" s="38"/>
      <c r="F75" s="42"/>
      <c r="G75" s="39"/>
      <c r="H75" s="40"/>
      <c r="I75" s="40"/>
      <c r="J75" s="121">
        <f t="shared" ref="J75:J91" si="2">H75+I75</f>
        <v>0</v>
      </c>
    </row>
    <row r="76" spans="1:10" ht="12" customHeight="1" x14ac:dyDescent="0.2">
      <c r="A76" s="41"/>
      <c r="B76" s="36"/>
      <c r="C76" s="43"/>
      <c r="D76" s="37"/>
      <c r="E76" s="38"/>
      <c r="F76" s="42"/>
      <c r="G76" s="39"/>
      <c r="H76" s="40"/>
      <c r="I76" s="40"/>
      <c r="J76" s="121">
        <f t="shared" si="2"/>
        <v>0</v>
      </c>
    </row>
    <row r="77" spans="1:10" ht="12" customHeight="1" x14ac:dyDescent="0.2">
      <c r="A77" s="41"/>
      <c r="B77" s="36"/>
      <c r="C77" s="43"/>
      <c r="D77" s="37"/>
      <c r="E77" s="38"/>
      <c r="F77" s="42"/>
      <c r="G77" s="39"/>
      <c r="H77" s="40"/>
      <c r="I77" s="40"/>
      <c r="J77" s="121">
        <f t="shared" si="2"/>
        <v>0</v>
      </c>
    </row>
    <row r="78" spans="1:10" x14ac:dyDescent="0.2">
      <c r="A78" s="41"/>
      <c r="B78" s="36"/>
      <c r="C78" s="43"/>
      <c r="D78" s="37"/>
      <c r="E78" s="38"/>
      <c r="F78" s="42"/>
      <c r="G78" s="39"/>
      <c r="H78" s="40"/>
      <c r="I78" s="40"/>
      <c r="J78" s="121">
        <f t="shared" si="2"/>
        <v>0</v>
      </c>
    </row>
    <row r="79" spans="1:10" x14ac:dyDescent="0.2">
      <c r="A79" s="41"/>
      <c r="B79" s="36"/>
      <c r="C79" s="43"/>
      <c r="D79" s="37"/>
      <c r="E79" s="38"/>
      <c r="F79" s="42"/>
      <c r="G79" s="39"/>
      <c r="H79" s="40"/>
      <c r="I79" s="40"/>
      <c r="J79" s="121">
        <f t="shared" si="2"/>
        <v>0</v>
      </c>
    </row>
    <row r="80" spans="1:10" ht="12" customHeight="1" x14ac:dyDescent="0.2">
      <c r="A80" s="41"/>
      <c r="B80" s="36"/>
      <c r="C80" s="43"/>
      <c r="D80" s="37"/>
      <c r="E80" s="38"/>
      <c r="F80" s="42"/>
      <c r="G80" s="39"/>
      <c r="H80" s="40"/>
      <c r="I80" s="40"/>
      <c r="J80" s="121">
        <f t="shared" si="2"/>
        <v>0</v>
      </c>
    </row>
    <row r="81" spans="1:10" x14ac:dyDescent="0.2">
      <c r="A81" s="41"/>
      <c r="B81" s="36"/>
      <c r="C81" s="43"/>
      <c r="D81" s="37"/>
      <c r="E81" s="38"/>
      <c r="F81" s="42"/>
      <c r="G81" s="39"/>
      <c r="H81" s="40"/>
      <c r="I81" s="40"/>
      <c r="J81" s="121">
        <f t="shared" si="2"/>
        <v>0</v>
      </c>
    </row>
    <row r="82" spans="1:10" x14ac:dyDescent="0.2">
      <c r="A82" s="41"/>
      <c r="B82" s="36"/>
      <c r="C82" s="43"/>
      <c r="D82" s="37"/>
      <c r="E82" s="38"/>
      <c r="F82" s="42"/>
      <c r="G82" s="39"/>
      <c r="H82" s="40"/>
      <c r="I82" s="40"/>
      <c r="J82" s="121">
        <f t="shared" si="2"/>
        <v>0</v>
      </c>
    </row>
    <row r="83" spans="1:10" x14ac:dyDescent="0.2">
      <c r="A83" s="41"/>
      <c r="B83" s="36"/>
      <c r="C83" s="43"/>
      <c r="D83" s="37"/>
      <c r="E83" s="38"/>
      <c r="F83" s="42"/>
      <c r="G83" s="39"/>
      <c r="H83" s="40"/>
      <c r="I83" s="40"/>
      <c r="J83" s="121">
        <f t="shared" si="2"/>
        <v>0</v>
      </c>
    </row>
    <row r="84" spans="1:10" x14ac:dyDescent="0.2">
      <c r="A84" s="41"/>
      <c r="B84" s="36"/>
      <c r="C84" s="43"/>
      <c r="D84" s="37"/>
      <c r="E84" s="38"/>
      <c r="F84" s="42"/>
      <c r="G84" s="39"/>
      <c r="H84" s="40"/>
      <c r="I84" s="40"/>
      <c r="J84" s="121">
        <f t="shared" si="2"/>
        <v>0</v>
      </c>
    </row>
    <row r="85" spans="1:10" x14ac:dyDescent="0.2">
      <c r="A85" s="41"/>
      <c r="B85" s="36"/>
      <c r="C85" s="43"/>
      <c r="D85" s="37"/>
      <c r="E85" s="38"/>
      <c r="F85" s="42"/>
      <c r="G85" s="39"/>
      <c r="H85" s="40"/>
      <c r="I85" s="40"/>
      <c r="J85" s="121">
        <f t="shared" si="2"/>
        <v>0</v>
      </c>
    </row>
    <row r="86" spans="1:10" x14ac:dyDescent="0.2">
      <c r="A86" s="41"/>
      <c r="B86" s="36"/>
      <c r="C86" s="43"/>
      <c r="D86" s="37"/>
      <c r="E86" s="38"/>
      <c r="F86" s="42"/>
      <c r="G86" s="39"/>
      <c r="H86" s="40"/>
      <c r="I86" s="40"/>
      <c r="J86" s="121">
        <f t="shared" si="2"/>
        <v>0</v>
      </c>
    </row>
    <row r="87" spans="1:10" x14ac:dyDescent="0.2">
      <c r="A87" s="41"/>
      <c r="B87" s="36"/>
      <c r="C87" s="43"/>
      <c r="D87" s="37"/>
      <c r="E87" s="38"/>
      <c r="F87" s="42"/>
      <c r="G87" s="39"/>
      <c r="H87" s="40"/>
      <c r="I87" s="40"/>
      <c r="J87" s="121">
        <f t="shared" si="2"/>
        <v>0</v>
      </c>
    </row>
    <row r="88" spans="1:10" x14ac:dyDescent="0.2">
      <c r="A88" s="41"/>
      <c r="B88" s="36"/>
      <c r="C88" s="43"/>
      <c r="D88" s="37"/>
      <c r="E88" s="38"/>
      <c r="F88" s="42"/>
      <c r="G88" s="39"/>
      <c r="H88" s="40"/>
      <c r="I88" s="40"/>
      <c r="J88" s="121">
        <f t="shared" si="2"/>
        <v>0</v>
      </c>
    </row>
    <row r="89" spans="1:10" x14ac:dyDescent="0.2">
      <c r="A89" s="41"/>
      <c r="B89" s="36"/>
      <c r="C89" s="43"/>
      <c r="D89" s="37"/>
      <c r="E89" s="38"/>
      <c r="F89" s="42"/>
      <c r="G89" s="39"/>
      <c r="H89" s="40"/>
      <c r="I89" s="40"/>
      <c r="J89" s="121">
        <f t="shared" si="2"/>
        <v>0</v>
      </c>
    </row>
    <row r="90" spans="1:10" x14ac:dyDescent="0.2">
      <c r="A90" s="41"/>
      <c r="B90" s="36"/>
      <c r="C90" s="43"/>
      <c r="D90" s="37"/>
      <c r="E90" s="38"/>
      <c r="F90" s="42"/>
      <c r="G90" s="39"/>
      <c r="H90" s="40"/>
      <c r="I90" s="40"/>
      <c r="J90" s="121">
        <f t="shared" si="2"/>
        <v>0</v>
      </c>
    </row>
    <row r="91" spans="1:10" x14ac:dyDescent="0.2">
      <c r="A91" s="41"/>
      <c r="B91" s="36"/>
      <c r="C91" s="43"/>
      <c r="D91" s="37"/>
      <c r="E91" s="38"/>
      <c r="F91" s="42"/>
      <c r="G91" s="39"/>
      <c r="H91" s="40"/>
      <c r="I91" s="40"/>
      <c r="J91" s="121">
        <f t="shared" si="2"/>
        <v>0</v>
      </c>
    </row>
    <row r="92" spans="1:10" x14ac:dyDescent="0.2">
      <c r="A92" s="41"/>
      <c r="B92" s="36"/>
      <c r="C92" s="43"/>
      <c r="D92" s="37"/>
      <c r="E92" s="38"/>
      <c r="F92" s="42"/>
      <c r="G92" s="39"/>
      <c r="H92" s="40"/>
      <c r="I92" s="40"/>
      <c r="J92" s="121">
        <f t="shared" ref="J92:J97" si="3">H92+I92</f>
        <v>0</v>
      </c>
    </row>
    <row r="93" spans="1:10" x14ac:dyDescent="0.2">
      <c r="A93" s="41"/>
      <c r="B93" s="36"/>
      <c r="C93" s="43"/>
      <c r="D93" s="37"/>
      <c r="E93" s="38"/>
      <c r="F93" s="42"/>
      <c r="G93" s="39"/>
      <c r="H93" s="40"/>
      <c r="I93" s="40"/>
      <c r="J93" s="121">
        <f t="shared" si="3"/>
        <v>0</v>
      </c>
    </row>
    <row r="94" spans="1:10" x14ac:dyDescent="0.2">
      <c r="A94" s="41"/>
      <c r="B94" s="36"/>
      <c r="C94" s="43"/>
      <c r="D94" s="37"/>
      <c r="E94" s="38"/>
      <c r="F94" s="42"/>
      <c r="G94" s="39"/>
      <c r="H94" s="40"/>
      <c r="I94" s="40"/>
      <c r="J94" s="121">
        <f t="shared" si="3"/>
        <v>0</v>
      </c>
    </row>
    <row r="95" spans="1:10" x14ac:dyDescent="0.2">
      <c r="A95" s="41"/>
      <c r="B95" s="36"/>
      <c r="C95" s="43"/>
      <c r="D95" s="37"/>
      <c r="E95" s="38"/>
      <c r="F95" s="42"/>
      <c r="G95" s="39"/>
      <c r="H95" s="40"/>
      <c r="I95" s="40"/>
      <c r="J95" s="121">
        <f t="shared" si="3"/>
        <v>0</v>
      </c>
    </row>
    <row r="96" spans="1:10" x14ac:dyDescent="0.2">
      <c r="A96" s="41"/>
      <c r="B96" s="36"/>
      <c r="C96" s="43"/>
      <c r="D96" s="37"/>
      <c r="E96" s="38"/>
      <c r="F96" s="42"/>
      <c r="G96" s="39"/>
      <c r="H96" s="40"/>
      <c r="I96" s="40"/>
      <c r="J96" s="121">
        <f t="shared" si="3"/>
        <v>0</v>
      </c>
    </row>
    <row r="97" spans="1:10" x14ac:dyDescent="0.2">
      <c r="A97" s="41"/>
      <c r="B97" s="36"/>
      <c r="C97" s="43"/>
      <c r="D97" s="37"/>
      <c r="E97" s="38"/>
      <c r="F97" s="42"/>
      <c r="G97" s="39"/>
      <c r="H97" s="40"/>
      <c r="I97" s="40"/>
      <c r="J97" s="121">
        <f t="shared" si="3"/>
        <v>0</v>
      </c>
    </row>
    <row r="98" spans="1:10" ht="24" customHeight="1" x14ac:dyDescent="0.2">
      <c r="A98" s="50" t="s">
        <v>17</v>
      </c>
      <c r="B98" s="145" t="s">
        <v>87</v>
      </c>
      <c r="C98" s="145"/>
      <c r="D98" s="145"/>
      <c r="E98" s="145"/>
      <c r="F98" s="145"/>
      <c r="G98" s="145"/>
      <c r="H98" s="145"/>
      <c r="I98" s="145"/>
      <c r="J98" s="145"/>
    </row>
    <row r="99" spans="1:10" x14ac:dyDescent="0.2">
      <c r="A99" s="52"/>
      <c r="B99" s="53"/>
      <c r="C99" s="53"/>
      <c r="D99" s="53"/>
      <c r="E99" s="99"/>
      <c r="F99" s="99"/>
      <c r="G99" s="99"/>
      <c r="H99" s="99"/>
      <c r="I99" s="99"/>
      <c r="J99" s="99"/>
    </row>
    <row r="100" spans="1:10" x14ac:dyDescent="0.2">
      <c r="A100" s="135" t="s">
        <v>23</v>
      </c>
      <c r="B100" s="136"/>
      <c r="C100" s="136"/>
      <c r="D100" s="136"/>
      <c r="E100" s="138" t="s">
        <v>98</v>
      </c>
      <c r="F100" s="138"/>
      <c r="G100" s="138"/>
      <c r="H100" s="138"/>
      <c r="I100" s="138"/>
      <c r="J100" s="138"/>
    </row>
    <row r="101" spans="1:10" x14ac:dyDescent="0.2">
      <c r="A101" s="139" t="s">
        <v>19</v>
      </c>
      <c r="B101" s="139"/>
      <c r="C101" s="139"/>
      <c r="D101" s="139"/>
      <c r="E101" s="141" t="s">
        <v>6</v>
      </c>
      <c r="F101" s="141"/>
      <c r="G101" s="141"/>
      <c r="H101" s="141"/>
      <c r="I101" s="141"/>
      <c r="J101" s="141"/>
    </row>
    <row r="102" spans="1:10" x14ac:dyDescent="0.2">
      <c r="A102" s="142" t="s">
        <v>103</v>
      </c>
      <c r="B102" s="143"/>
      <c r="C102" s="143"/>
      <c r="D102" s="143"/>
      <c r="E102" s="144"/>
      <c r="F102" s="144"/>
      <c r="G102" s="144"/>
      <c r="H102" s="144"/>
      <c r="I102" s="144"/>
      <c r="J102" s="144"/>
    </row>
    <row r="103" spans="1:10" x14ac:dyDescent="0.2">
      <c r="A103" s="139" t="s">
        <v>19</v>
      </c>
      <c r="B103" s="139"/>
      <c r="C103" s="139"/>
      <c r="D103" s="139"/>
      <c r="E103" s="141" t="s">
        <v>7</v>
      </c>
      <c r="F103" s="141"/>
      <c r="G103" s="141"/>
      <c r="H103" s="141"/>
      <c r="I103" s="141"/>
      <c r="J103" s="141"/>
    </row>
    <row r="104" spans="1:10" x14ac:dyDescent="0.2">
      <c r="A104" s="137" t="str">
        <f>'Súhrnný výkaz 4Q 2021'!A1:D1</f>
        <v xml:space="preserve">Prijímateľ finančného príspevku: </v>
      </c>
      <c r="B104" s="137"/>
      <c r="C104" s="137"/>
      <c r="D104" s="137"/>
      <c r="E104" s="137"/>
      <c r="F104" s="137"/>
      <c r="G104" s="137"/>
      <c r="H104" s="137"/>
      <c r="I104" s="137"/>
      <c r="J104" s="137"/>
    </row>
    <row r="105" spans="1:10" x14ac:dyDescent="0.2">
      <c r="A105" s="137" t="str">
        <f>'Súhrnný výkaz 4Q 2021'!A2:D2</f>
        <v xml:space="preserve">IČO: </v>
      </c>
      <c r="B105" s="137"/>
      <c r="C105" s="137"/>
      <c r="D105" s="137"/>
      <c r="E105" s="137"/>
      <c r="F105" s="137"/>
      <c r="G105" s="137"/>
      <c r="H105" s="137"/>
      <c r="I105" s="137"/>
      <c r="J105" s="137"/>
    </row>
    <row r="106" spans="1:10" x14ac:dyDescent="0.2">
      <c r="A106" s="137" t="str">
        <f>'Súhrnný výkaz 4Q 2021'!A3:D3</f>
        <v xml:space="preserve">Číslo zmluvy o poskytnutí finančného príspevku: </v>
      </c>
      <c r="B106" s="137"/>
      <c r="C106" s="137"/>
      <c r="D106" s="137"/>
      <c r="E106" s="137"/>
      <c r="F106" s="137"/>
      <c r="G106" s="137"/>
      <c r="H106" s="137"/>
      <c r="I106" s="137"/>
      <c r="J106" s="137"/>
    </row>
    <row r="107" spans="1:10" x14ac:dyDescent="0.2">
      <c r="A107" s="137" t="str">
        <f>'Súhrnný výkaz 4Q 2021'!A4:D4</f>
        <v xml:space="preserve">Názov a adresa zariadenia sociálnej služby: </v>
      </c>
      <c r="B107" s="137"/>
      <c r="C107" s="137"/>
      <c r="D107" s="137"/>
      <c r="E107" s="137"/>
      <c r="F107" s="137"/>
      <c r="G107" s="137"/>
      <c r="H107" s="137"/>
      <c r="I107" s="137"/>
      <c r="J107" s="137"/>
    </row>
    <row r="108" spans="1:10" x14ac:dyDescent="0.2">
      <c r="A108" s="137" t="str">
        <f>'Súhrnný výkaz 4Q 2021'!A5:D5</f>
        <v xml:space="preserve">Druh sociálnej služby:  </v>
      </c>
      <c r="B108" s="137"/>
      <c r="C108" s="137"/>
      <c r="D108" s="137"/>
      <c r="E108" s="137"/>
      <c r="F108" s="137"/>
      <c r="G108" s="137"/>
      <c r="H108" s="137"/>
      <c r="I108" s="137"/>
      <c r="J108" s="137"/>
    </row>
    <row r="109" spans="1:10" ht="52.5" x14ac:dyDescent="0.2">
      <c r="A109" s="102" t="s">
        <v>20</v>
      </c>
      <c r="B109" s="103" t="s">
        <v>13</v>
      </c>
      <c r="C109" s="104" t="s">
        <v>14</v>
      </c>
      <c r="D109" s="105" t="s">
        <v>15</v>
      </c>
      <c r="E109" s="104" t="s">
        <v>16</v>
      </c>
      <c r="F109" s="106" t="s">
        <v>32</v>
      </c>
      <c r="G109" s="107" t="s">
        <v>76</v>
      </c>
      <c r="H109" s="108" t="s">
        <v>89</v>
      </c>
      <c r="I109" s="108" t="s">
        <v>77</v>
      </c>
      <c r="J109" s="108" t="s">
        <v>90</v>
      </c>
    </row>
    <row r="110" spans="1:10" x14ac:dyDescent="0.2">
      <c r="A110" s="41"/>
      <c r="B110" s="36"/>
      <c r="C110" s="43"/>
      <c r="D110" s="37"/>
      <c r="E110" s="38"/>
      <c r="F110" s="42"/>
      <c r="G110" s="39"/>
      <c r="H110" s="40"/>
      <c r="I110" s="40"/>
      <c r="J110" s="121">
        <f>H110+I110</f>
        <v>0</v>
      </c>
    </row>
    <row r="111" spans="1:10" x14ac:dyDescent="0.2">
      <c r="A111" s="41"/>
      <c r="B111" s="36"/>
      <c r="C111" s="43"/>
      <c r="D111" s="37"/>
      <c r="E111" s="38"/>
      <c r="F111" s="42"/>
      <c r="G111" s="39"/>
      <c r="H111" s="40"/>
      <c r="I111" s="40"/>
      <c r="J111" s="121">
        <f t="shared" ref="J111:J134" si="4">H111+I111</f>
        <v>0</v>
      </c>
    </row>
    <row r="112" spans="1:10" x14ac:dyDescent="0.2">
      <c r="A112" s="41"/>
      <c r="B112" s="36"/>
      <c r="C112" s="43"/>
      <c r="D112" s="37"/>
      <c r="E112" s="38"/>
      <c r="F112" s="42"/>
      <c r="G112" s="39"/>
      <c r="H112" s="40"/>
      <c r="I112" s="40"/>
      <c r="J112" s="121">
        <f t="shared" si="4"/>
        <v>0</v>
      </c>
    </row>
    <row r="113" spans="1:10" x14ac:dyDescent="0.2">
      <c r="A113" s="41"/>
      <c r="B113" s="36"/>
      <c r="C113" s="43"/>
      <c r="D113" s="37"/>
      <c r="E113" s="38"/>
      <c r="F113" s="42"/>
      <c r="G113" s="39"/>
      <c r="H113" s="40"/>
      <c r="I113" s="40"/>
      <c r="J113" s="121">
        <f t="shared" si="4"/>
        <v>0</v>
      </c>
    </row>
    <row r="114" spans="1:10" x14ac:dyDescent="0.2">
      <c r="A114" s="41"/>
      <c r="B114" s="36"/>
      <c r="C114" s="43"/>
      <c r="D114" s="37"/>
      <c r="E114" s="38"/>
      <c r="F114" s="42"/>
      <c r="G114" s="39"/>
      <c r="H114" s="40"/>
      <c r="I114" s="40"/>
      <c r="J114" s="121">
        <f t="shared" si="4"/>
        <v>0</v>
      </c>
    </row>
    <row r="115" spans="1:10" x14ac:dyDescent="0.2">
      <c r="A115" s="41"/>
      <c r="B115" s="36"/>
      <c r="C115" s="43"/>
      <c r="D115" s="37"/>
      <c r="E115" s="38"/>
      <c r="F115" s="42"/>
      <c r="G115" s="39"/>
      <c r="H115" s="40"/>
      <c r="I115" s="40"/>
      <c r="J115" s="121">
        <f t="shared" si="4"/>
        <v>0</v>
      </c>
    </row>
    <row r="116" spans="1:10" x14ac:dyDescent="0.2">
      <c r="A116" s="41"/>
      <c r="B116" s="36"/>
      <c r="C116" s="43"/>
      <c r="D116" s="37"/>
      <c r="E116" s="38"/>
      <c r="F116" s="42"/>
      <c r="G116" s="39"/>
      <c r="H116" s="40"/>
      <c r="I116" s="40"/>
      <c r="J116" s="121">
        <f t="shared" si="4"/>
        <v>0</v>
      </c>
    </row>
    <row r="117" spans="1:10" x14ac:dyDescent="0.2">
      <c r="A117" s="41"/>
      <c r="B117" s="36"/>
      <c r="C117" s="43"/>
      <c r="D117" s="37"/>
      <c r="E117" s="38"/>
      <c r="F117" s="42"/>
      <c r="G117" s="39"/>
      <c r="H117" s="40"/>
      <c r="I117" s="40"/>
      <c r="J117" s="121">
        <f t="shared" si="4"/>
        <v>0</v>
      </c>
    </row>
    <row r="118" spans="1:10" x14ac:dyDescent="0.2">
      <c r="A118" s="41"/>
      <c r="B118" s="36"/>
      <c r="C118" s="43"/>
      <c r="D118" s="37"/>
      <c r="E118" s="38"/>
      <c r="F118" s="42"/>
      <c r="G118" s="39"/>
      <c r="H118" s="40"/>
      <c r="I118" s="40"/>
      <c r="J118" s="121">
        <f t="shared" si="4"/>
        <v>0</v>
      </c>
    </row>
    <row r="119" spans="1:10" x14ac:dyDescent="0.2">
      <c r="A119" s="41"/>
      <c r="B119" s="36"/>
      <c r="C119" s="43"/>
      <c r="D119" s="37"/>
      <c r="E119" s="38"/>
      <c r="F119" s="42"/>
      <c r="G119" s="39"/>
      <c r="H119" s="40"/>
      <c r="I119" s="40"/>
      <c r="J119" s="121">
        <f t="shared" si="4"/>
        <v>0</v>
      </c>
    </row>
    <row r="120" spans="1:10" x14ac:dyDescent="0.2">
      <c r="A120" s="41"/>
      <c r="B120" s="36"/>
      <c r="C120" s="43"/>
      <c r="D120" s="37"/>
      <c r="E120" s="38"/>
      <c r="F120" s="42"/>
      <c r="G120" s="39"/>
      <c r="H120" s="40"/>
      <c r="I120" s="40"/>
      <c r="J120" s="121">
        <f t="shared" si="4"/>
        <v>0</v>
      </c>
    </row>
    <row r="121" spans="1:10" x14ac:dyDescent="0.2">
      <c r="A121" s="41"/>
      <c r="B121" s="36"/>
      <c r="C121" s="43"/>
      <c r="D121" s="37"/>
      <c r="E121" s="38"/>
      <c r="F121" s="42"/>
      <c r="G121" s="39"/>
      <c r="H121" s="40"/>
      <c r="I121" s="40"/>
      <c r="J121" s="121">
        <f t="shared" si="4"/>
        <v>0</v>
      </c>
    </row>
    <row r="122" spans="1:10" x14ac:dyDescent="0.2">
      <c r="A122" s="41"/>
      <c r="B122" s="36"/>
      <c r="C122" s="43"/>
      <c r="D122" s="37"/>
      <c r="E122" s="38"/>
      <c r="F122" s="42"/>
      <c r="G122" s="39"/>
      <c r="H122" s="40"/>
      <c r="I122" s="40"/>
      <c r="J122" s="121">
        <f t="shared" si="4"/>
        <v>0</v>
      </c>
    </row>
    <row r="123" spans="1:10" x14ac:dyDescent="0.2">
      <c r="A123" s="41"/>
      <c r="B123" s="36"/>
      <c r="C123" s="43"/>
      <c r="D123" s="37"/>
      <c r="E123" s="38"/>
      <c r="F123" s="42"/>
      <c r="G123" s="39"/>
      <c r="H123" s="40"/>
      <c r="I123" s="40"/>
      <c r="J123" s="121">
        <f t="shared" si="4"/>
        <v>0</v>
      </c>
    </row>
    <row r="124" spans="1:10" x14ac:dyDescent="0.2">
      <c r="A124" s="41"/>
      <c r="B124" s="36"/>
      <c r="C124" s="43"/>
      <c r="D124" s="37"/>
      <c r="E124" s="38"/>
      <c r="F124" s="42"/>
      <c r="G124" s="39"/>
      <c r="H124" s="40"/>
      <c r="I124" s="40"/>
      <c r="J124" s="121">
        <f t="shared" si="4"/>
        <v>0</v>
      </c>
    </row>
    <row r="125" spans="1:10" x14ac:dyDescent="0.2">
      <c r="A125" s="41"/>
      <c r="B125" s="36"/>
      <c r="C125" s="43"/>
      <c r="D125" s="37"/>
      <c r="E125" s="38"/>
      <c r="F125" s="42"/>
      <c r="G125" s="39"/>
      <c r="H125" s="40"/>
      <c r="I125" s="40"/>
      <c r="J125" s="121">
        <f t="shared" si="4"/>
        <v>0</v>
      </c>
    </row>
    <row r="126" spans="1:10" x14ac:dyDescent="0.2">
      <c r="A126" s="41"/>
      <c r="B126" s="36"/>
      <c r="C126" s="43"/>
      <c r="D126" s="37"/>
      <c r="E126" s="38"/>
      <c r="F126" s="42"/>
      <c r="G126" s="39"/>
      <c r="H126" s="40"/>
      <c r="I126" s="40"/>
      <c r="J126" s="121">
        <f t="shared" si="4"/>
        <v>0</v>
      </c>
    </row>
    <row r="127" spans="1:10" x14ac:dyDescent="0.2">
      <c r="A127" s="41"/>
      <c r="B127" s="36"/>
      <c r="C127" s="43"/>
      <c r="D127" s="37"/>
      <c r="E127" s="38"/>
      <c r="F127" s="42"/>
      <c r="G127" s="39"/>
      <c r="H127" s="40"/>
      <c r="I127" s="40"/>
      <c r="J127" s="121">
        <f>H127+I127</f>
        <v>0</v>
      </c>
    </row>
    <row r="128" spans="1:10" x14ac:dyDescent="0.2">
      <c r="A128" s="41"/>
      <c r="B128" s="36"/>
      <c r="C128" s="43"/>
      <c r="D128" s="37"/>
      <c r="E128" s="38"/>
      <c r="F128" s="42"/>
      <c r="G128" s="39"/>
      <c r="H128" s="40"/>
      <c r="I128" s="40"/>
      <c r="J128" s="121">
        <f>H128+I128</f>
        <v>0</v>
      </c>
    </row>
    <row r="129" spans="1:10" x14ac:dyDescent="0.2">
      <c r="A129" s="41"/>
      <c r="B129" s="36"/>
      <c r="C129" s="43"/>
      <c r="D129" s="37"/>
      <c r="E129" s="38"/>
      <c r="F129" s="42"/>
      <c r="G129" s="39"/>
      <c r="H129" s="40"/>
      <c r="I129" s="40"/>
      <c r="J129" s="121">
        <f>H129+I129</f>
        <v>0</v>
      </c>
    </row>
    <row r="130" spans="1:10" x14ac:dyDescent="0.2">
      <c r="A130" s="41"/>
      <c r="B130" s="36"/>
      <c r="C130" s="43"/>
      <c r="D130" s="37"/>
      <c r="E130" s="38"/>
      <c r="F130" s="42"/>
      <c r="G130" s="39"/>
      <c r="H130" s="40"/>
      <c r="I130" s="40"/>
      <c r="J130" s="121">
        <f>H130+I130</f>
        <v>0</v>
      </c>
    </row>
    <row r="131" spans="1:10" x14ac:dyDescent="0.2">
      <c r="A131" s="41"/>
      <c r="B131" s="36"/>
      <c r="C131" s="43"/>
      <c r="D131" s="37"/>
      <c r="E131" s="38"/>
      <c r="F131" s="42"/>
      <c r="G131" s="39"/>
      <c r="H131" s="40"/>
      <c r="I131" s="40"/>
      <c r="J131" s="121">
        <f>H131+I131</f>
        <v>0</v>
      </c>
    </row>
    <row r="132" spans="1:10" x14ac:dyDescent="0.2">
      <c r="A132" s="41"/>
      <c r="B132" s="36"/>
      <c r="C132" s="43"/>
      <c r="D132" s="37"/>
      <c r="E132" s="38"/>
      <c r="F132" s="42"/>
      <c r="G132" s="39"/>
      <c r="H132" s="40"/>
      <c r="I132" s="40"/>
      <c r="J132" s="121">
        <f t="shared" si="4"/>
        <v>0</v>
      </c>
    </row>
    <row r="133" spans="1:10" x14ac:dyDescent="0.2">
      <c r="A133" s="41"/>
      <c r="B133" s="36"/>
      <c r="C133" s="43"/>
      <c r="D133" s="37"/>
      <c r="E133" s="38"/>
      <c r="F133" s="42"/>
      <c r="G133" s="39"/>
      <c r="H133" s="40"/>
      <c r="I133" s="40"/>
      <c r="J133" s="121">
        <f t="shared" si="4"/>
        <v>0</v>
      </c>
    </row>
    <row r="134" spans="1:10" x14ac:dyDescent="0.2">
      <c r="A134" s="41"/>
      <c r="B134" s="36"/>
      <c r="C134" s="43"/>
      <c r="D134" s="37"/>
      <c r="E134" s="38"/>
      <c r="F134" s="42"/>
      <c r="G134" s="39"/>
      <c r="H134" s="40"/>
      <c r="I134" s="40"/>
      <c r="J134" s="122">
        <f t="shared" si="4"/>
        <v>0</v>
      </c>
    </row>
    <row r="135" spans="1:10" ht="25.5" customHeight="1" x14ac:dyDescent="0.2">
      <c r="A135" s="50" t="s">
        <v>17</v>
      </c>
      <c r="B135" s="145" t="s">
        <v>87</v>
      </c>
      <c r="C135" s="145"/>
      <c r="D135" s="145"/>
      <c r="E135" s="145"/>
      <c r="F135" s="145"/>
      <c r="G135" s="145"/>
      <c r="H135" s="145"/>
      <c r="I135" s="145"/>
      <c r="J135" s="145"/>
    </row>
    <row r="136" spans="1:10" x14ac:dyDescent="0.2">
      <c r="A136" s="52"/>
      <c r="B136" s="53"/>
      <c r="C136" s="53"/>
      <c r="D136" s="53"/>
      <c r="E136" s="99"/>
      <c r="F136" s="99"/>
      <c r="G136" s="99"/>
      <c r="H136" s="99"/>
      <c r="I136" s="99"/>
      <c r="J136" s="99"/>
    </row>
    <row r="137" spans="1:10" x14ac:dyDescent="0.2">
      <c r="A137" s="135" t="s">
        <v>23</v>
      </c>
      <c r="B137" s="136"/>
      <c r="C137" s="136"/>
      <c r="D137" s="136"/>
      <c r="E137" s="138" t="s">
        <v>98</v>
      </c>
      <c r="F137" s="138"/>
      <c r="G137" s="138"/>
      <c r="H137" s="138"/>
      <c r="I137" s="138"/>
      <c r="J137" s="138"/>
    </row>
    <row r="138" spans="1:10" x14ac:dyDescent="0.2">
      <c r="A138" s="139" t="s">
        <v>19</v>
      </c>
      <c r="B138" s="139"/>
      <c r="C138" s="139"/>
      <c r="D138" s="139"/>
      <c r="E138" s="141" t="s">
        <v>6</v>
      </c>
      <c r="F138" s="141"/>
      <c r="G138" s="141"/>
      <c r="H138" s="141"/>
      <c r="I138" s="141"/>
      <c r="J138" s="141"/>
    </row>
    <row r="139" spans="1:10" x14ac:dyDescent="0.2">
      <c r="A139" s="142" t="s">
        <v>103</v>
      </c>
      <c r="B139" s="143"/>
      <c r="C139" s="143"/>
      <c r="D139" s="143"/>
      <c r="E139" s="144"/>
      <c r="F139" s="144"/>
      <c r="G139" s="144"/>
      <c r="H139" s="144"/>
      <c r="I139" s="144"/>
      <c r="J139" s="144"/>
    </row>
    <row r="140" spans="1:10" x14ac:dyDescent="0.2">
      <c r="A140" s="139" t="s">
        <v>19</v>
      </c>
      <c r="B140" s="139"/>
      <c r="C140" s="139"/>
      <c r="D140" s="139"/>
      <c r="E140" s="141" t="s">
        <v>7</v>
      </c>
      <c r="F140" s="141"/>
      <c r="G140" s="141"/>
      <c r="H140" s="141"/>
      <c r="I140" s="141"/>
      <c r="J140" s="141"/>
    </row>
    <row r="141" spans="1:10" x14ac:dyDescent="0.2">
      <c r="A141" s="137" t="str">
        <f>'Súhrnný výkaz 4Q 2021'!A1:D1</f>
        <v xml:space="preserve">Prijímateľ finančného príspevku: </v>
      </c>
      <c r="B141" s="137"/>
      <c r="C141" s="137"/>
      <c r="D141" s="137"/>
      <c r="E141" s="137"/>
      <c r="F141" s="137"/>
      <c r="G141" s="137"/>
      <c r="H141" s="137"/>
      <c r="I141" s="137"/>
      <c r="J141" s="137"/>
    </row>
    <row r="142" spans="1:10" x14ac:dyDescent="0.2">
      <c r="A142" s="137" t="str">
        <f>'Súhrnný výkaz 4Q 2021'!A2:D2</f>
        <v xml:space="preserve">IČO: </v>
      </c>
      <c r="B142" s="137"/>
      <c r="C142" s="137"/>
      <c r="D142" s="137"/>
      <c r="E142" s="137"/>
      <c r="F142" s="137"/>
      <c r="G142" s="137"/>
      <c r="H142" s="137"/>
      <c r="I142" s="137"/>
      <c r="J142" s="137"/>
    </row>
    <row r="143" spans="1:10" x14ac:dyDescent="0.2">
      <c r="A143" s="137" t="str">
        <f>'Súhrnný výkaz 4Q 2021'!A3:D3</f>
        <v xml:space="preserve">Číslo zmluvy o poskytnutí finančného príspevku: </v>
      </c>
      <c r="B143" s="137"/>
      <c r="C143" s="137"/>
      <c r="D143" s="137"/>
      <c r="E143" s="137"/>
      <c r="F143" s="137"/>
      <c r="G143" s="137"/>
      <c r="H143" s="137"/>
      <c r="I143" s="137"/>
      <c r="J143" s="137"/>
    </row>
    <row r="144" spans="1:10" x14ac:dyDescent="0.2">
      <c r="A144" s="137" t="str">
        <f>'Súhrnný výkaz 4Q 2021'!A4:D4</f>
        <v xml:space="preserve">Názov a adresa zariadenia sociálnej služby: </v>
      </c>
      <c r="B144" s="137"/>
      <c r="C144" s="137"/>
      <c r="D144" s="137"/>
      <c r="E144" s="137"/>
      <c r="F144" s="137"/>
      <c r="G144" s="137"/>
      <c r="H144" s="137"/>
      <c r="I144" s="137"/>
      <c r="J144" s="137"/>
    </row>
    <row r="145" spans="1:10" x14ac:dyDescent="0.2">
      <c r="A145" s="137" t="str">
        <f>'Súhrnný výkaz 4Q 2021'!A5:D5</f>
        <v xml:space="preserve">Druh sociálnej služby:  </v>
      </c>
      <c r="B145" s="137"/>
      <c r="C145" s="137"/>
      <c r="D145" s="137"/>
      <c r="E145" s="137"/>
      <c r="F145" s="137"/>
      <c r="G145" s="137"/>
      <c r="H145" s="137"/>
      <c r="I145" s="137"/>
      <c r="J145" s="137"/>
    </row>
    <row r="146" spans="1:10" ht="52.5" x14ac:dyDescent="0.2">
      <c r="A146" s="102" t="s">
        <v>20</v>
      </c>
      <c r="B146" s="103" t="s">
        <v>13</v>
      </c>
      <c r="C146" s="104" t="s">
        <v>14</v>
      </c>
      <c r="D146" s="105" t="s">
        <v>15</v>
      </c>
      <c r="E146" s="104" t="s">
        <v>16</v>
      </c>
      <c r="F146" s="106" t="s">
        <v>32</v>
      </c>
      <c r="G146" s="107" t="s">
        <v>76</v>
      </c>
      <c r="H146" s="108" t="s">
        <v>89</v>
      </c>
      <c r="I146" s="108" t="s">
        <v>77</v>
      </c>
      <c r="J146" s="108" t="s">
        <v>90</v>
      </c>
    </row>
    <row r="147" spans="1:10" x14ac:dyDescent="0.2">
      <c r="A147" s="41"/>
      <c r="B147" s="36"/>
      <c r="C147" s="43"/>
      <c r="D147" s="37"/>
      <c r="E147" s="38"/>
      <c r="F147" s="42"/>
      <c r="G147" s="39"/>
      <c r="H147" s="40"/>
      <c r="I147" s="40"/>
      <c r="J147" s="121">
        <f>H147+I147</f>
        <v>0</v>
      </c>
    </row>
    <row r="148" spans="1:10" x14ac:dyDescent="0.2">
      <c r="A148" s="41"/>
      <c r="B148" s="36"/>
      <c r="C148" s="43"/>
      <c r="D148" s="37"/>
      <c r="E148" s="38"/>
      <c r="F148" s="42"/>
      <c r="G148" s="39"/>
      <c r="H148" s="40"/>
      <c r="I148" s="40"/>
      <c r="J148" s="121">
        <f t="shared" ref="J148:J163" si="5">H148+I148</f>
        <v>0</v>
      </c>
    </row>
    <row r="149" spans="1:10" x14ac:dyDescent="0.2">
      <c r="A149" s="41"/>
      <c r="B149" s="36"/>
      <c r="C149" s="43"/>
      <c r="D149" s="37"/>
      <c r="E149" s="38"/>
      <c r="F149" s="42"/>
      <c r="G149" s="39"/>
      <c r="H149" s="40"/>
      <c r="I149" s="40"/>
      <c r="J149" s="121">
        <f t="shared" si="5"/>
        <v>0</v>
      </c>
    </row>
    <row r="150" spans="1:10" x14ac:dyDescent="0.2">
      <c r="A150" s="41"/>
      <c r="B150" s="36"/>
      <c r="C150" s="43"/>
      <c r="D150" s="37"/>
      <c r="E150" s="38"/>
      <c r="F150" s="42"/>
      <c r="G150" s="39"/>
      <c r="H150" s="40"/>
      <c r="I150" s="40"/>
      <c r="J150" s="121">
        <f t="shared" si="5"/>
        <v>0</v>
      </c>
    </row>
    <row r="151" spans="1:10" x14ac:dyDescent="0.2">
      <c r="A151" s="41"/>
      <c r="B151" s="36"/>
      <c r="C151" s="43"/>
      <c r="D151" s="37"/>
      <c r="E151" s="38"/>
      <c r="F151" s="42"/>
      <c r="G151" s="39"/>
      <c r="H151" s="40"/>
      <c r="I151" s="40"/>
      <c r="J151" s="121">
        <f t="shared" si="5"/>
        <v>0</v>
      </c>
    </row>
    <row r="152" spans="1:10" x14ac:dyDescent="0.2">
      <c r="A152" s="41"/>
      <c r="B152" s="36"/>
      <c r="C152" s="43"/>
      <c r="D152" s="37"/>
      <c r="E152" s="38"/>
      <c r="F152" s="42"/>
      <c r="G152" s="39"/>
      <c r="H152" s="40"/>
      <c r="I152" s="40"/>
      <c r="J152" s="121">
        <f t="shared" si="5"/>
        <v>0</v>
      </c>
    </row>
    <row r="153" spans="1:10" x14ac:dyDescent="0.2">
      <c r="A153" s="41"/>
      <c r="B153" s="36"/>
      <c r="C153" s="43"/>
      <c r="D153" s="37"/>
      <c r="E153" s="38"/>
      <c r="F153" s="42"/>
      <c r="G153" s="39"/>
      <c r="H153" s="40"/>
      <c r="I153" s="40"/>
      <c r="J153" s="121">
        <f t="shared" si="5"/>
        <v>0</v>
      </c>
    </row>
    <row r="154" spans="1:10" x14ac:dyDescent="0.2">
      <c r="A154" s="41"/>
      <c r="B154" s="36"/>
      <c r="C154" s="43"/>
      <c r="D154" s="37"/>
      <c r="E154" s="38"/>
      <c r="F154" s="42"/>
      <c r="G154" s="39"/>
      <c r="H154" s="40"/>
      <c r="I154" s="40"/>
      <c r="J154" s="121">
        <f t="shared" si="5"/>
        <v>0</v>
      </c>
    </row>
    <row r="155" spans="1:10" x14ac:dyDescent="0.2">
      <c r="A155" s="41"/>
      <c r="B155" s="36"/>
      <c r="C155" s="43"/>
      <c r="D155" s="37"/>
      <c r="E155" s="38"/>
      <c r="F155" s="42"/>
      <c r="G155" s="39"/>
      <c r="H155" s="40"/>
      <c r="I155" s="40"/>
      <c r="J155" s="121">
        <f t="shared" si="5"/>
        <v>0</v>
      </c>
    </row>
    <row r="156" spans="1:10" x14ac:dyDescent="0.2">
      <c r="A156" s="41"/>
      <c r="B156" s="36"/>
      <c r="C156" s="43"/>
      <c r="D156" s="37"/>
      <c r="E156" s="38"/>
      <c r="F156" s="42"/>
      <c r="G156" s="39"/>
      <c r="H156" s="40"/>
      <c r="I156" s="40"/>
      <c r="J156" s="121">
        <f t="shared" si="5"/>
        <v>0</v>
      </c>
    </row>
    <row r="157" spans="1:10" x14ac:dyDescent="0.2">
      <c r="A157" s="41"/>
      <c r="B157" s="36"/>
      <c r="C157" s="43"/>
      <c r="D157" s="37"/>
      <c r="E157" s="38"/>
      <c r="F157" s="42"/>
      <c r="G157" s="39"/>
      <c r="H157" s="40"/>
      <c r="I157" s="40"/>
      <c r="J157" s="121">
        <f t="shared" si="5"/>
        <v>0</v>
      </c>
    </row>
    <row r="158" spans="1:10" x14ac:dyDescent="0.2">
      <c r="A158" s="41"/>
      <c r="B158" s="36"/>
      <c r="C158" s="43"/>
      <c r="D158" s="37"/>
      <c r="E158" s="38"/>
      <c r="F158" s="42"/>
      <c r="G158" s="39"/>
      <c r="H158" s="40"/>
      <c r="I158" s="40"/>
      <c r="J158" s="121">
        <f t="shared" si="5"/>
        <v>0</v>
      </c>
    </row>
    <row r="159" spans="1:10" x14ac:dyDescent="0.2">
      <c r="A159" s="41"/>
      <c r="B159" s="36"/>
      <c r="C159" s="43"/>
      <c r="D159" s="37"/>
      <c r="E159" s="38"/>
      <c r="F159" s="42"/>
      <c r="G159" s="39"/>
      <c r="H159" s="40"/>
      <c r="I159" s="40"/>
      <c r="J159" s="121">
        <f t="shared" si="5"/>
        <v>0</v>
      </c>
    </row>
    <row r="160" spans="1:10" x14ac:dyDescent="0.2">
      <c r="A160" s="41"/>
      <c r="B160" s="36"/>
      <c r="C160" s="43"/>
      <c r="D160" s="37"/>
      <c r="E160" s="38"/>
      <c r="F160" s="42"/>
      <c r="G160" s="39"/>
      <c r="H160" s="40"/>
      <c r="I160" s="40"/>
      <c r="J160" s="121">
        <f t="shared" si="5"/>
        <v>0</v>
      </c>
    </row>
    <row r="161" spans="1:10" x14ac:dyDescent="0.2">
      <c r="A161" s="41"/>
      <c r="B161" s="36"/>
      <c r="C161" s="43"/>
      <c r="D161" s="37"/>
      <c r="E161" s="38"/>
      <c r="F161" s="42"/>
      <c r="G161" s="39"/>
      <c r="H161" s="40"/>
      <c r="I161" s="40"/>
      <c r="J161" s="121">
        <f t="shared" si="5"/>
        <v>0</v>
      </c>
    </row>
    <row r="162" spans="1:10" x14ac:dyDescent="0.2">
      <c r="A162" s="41"/>
      <c r="B162" s="36"/>
      <c r="C162" s="43"/>
      <c r="D162" s="37"/>
      <c r="E162" s="38"/>
      <c r="F162" s="42"/>
      <c r="G162" s="39"/>
      <c r="H162" s="40"/>
      <c r="I162" s="40"/>
      <c r="J162" s="121">
        <f t="shared" si="5"/>
        <v>0</v>
      </c>
    </row>
    <row r="163" spans="1:10" x14ac:dyDescent="0.2">
      <c r="A163" s="41"/>
      <c r="B163" s="36"/>
      <c r="C163" s="43"/>
      <c r="D163" s="37"/>
      <c r="E163" s="38"/>
      <c r="F163" s="42"/>
      <c r="G163" s="39"/>
      <c r="H163" s="40"/>
      <c r="I163" s="40"/>
      <c r="J163" s="121">
        <f t="shared" si="5"/>
        <v>0</v>
      </c>
    </row>
    <row r="164" spans="1:10" x14ac:dyDescent="0.2">
      <c r="A164" s="41"/>
      <c r="B164" s="36"/>
      <c r="C164" s="43"/>
      <c r="D164" s="37"/>
      <c r="E164" s="38"/>
      <c r="F164" s="42"/>
      <c r="G164" s="39"/>
      <c r="H164" s="40"/>
      <c r="I164" s="40"/>
      <c r="J164" s="121">
        <f t="shared" ref="J164:J171" si="6">H164+I164</f>
        <v>0</v>
      </c>
    </row>
    <row r="165" spans="1:10" x14ac:dyDescent="0.2">
      <c r="A165" s="41"/>
      <c r="B165" s="36"/>
      <c r="C165" s="43"/>
      <c r="D165" s="37"/>
      <c r="E165" s="38"/>
      <c r="F165" s="42"/>
      <c r="G165" s="39"/>
      <c r="H165" s="40"/>
      <c r="I165" s="40"/>
      <c r="J165" s="121">
        <f t="shared" si="6"/>
        <v>0</v>
      </c>
    </row>
    <row r="166" spans="1:10" x14ac:dyDescent="0.2">
      <c r="A166" s="41"/>
      <c r="B166" s="36"/>
      <c r="C166" s="43"/>
      <c r="D166" s="37"/>
      <c r="E166" s="38"/>
      <c r="F166" s="42"/>
      <c r="G166" s="39"/>
      <c r="H166" s="40"/>
      <c r="I166" s="40"/>
      <c r="J166" s="121">
        <f t="shared" si="6"/>
        <v>0</v>
      </c>
    </row>
    <row r="167" spans="1:10" x14ac:dyDescent="0.2">
      <c r="A167" s="41"/>
      <c r="B167" s="36"/>
      <c r="C167" s="43"/>
      <c r="D167" s="37"/>
      <c r="E167" s="38"/>
      <c r="F167" s="42"/>
      <c r="G167" s="39"/>
      <c r="H167" s="40"/>
      <c r="I167" s="40"/>
      <c r="J167" s="121">
        <f t="shared" si="6"/>
        <v>0</v>
      </c>
    </row>
    <row r="168" spans="1:10" x14ac:dyDescent="0.2">
      <c r="A168" s="41"/>
      <c r="B168" s="36"/>
      <c r="C168" s="43"/>
      <c r="D168" s="37"/>
      <c r="E168" s="38"/>
      <c r="F168" s="42"/>
      <c r="G168" s="39"/>
      <c r="H168" s="40"/>
      <c r="I168" s="40"/>
      <c r="J168" s="121">
        <f t="shared" si="6"/>
        <v>0</v>
      </c>
    </row>
    <row r="169" spans="1:10" x14ac:dyDescent="0.2">
      <c r="A169" s="41"/>
      <c r="B169" s="36"/>
      <c r="C169" s="43"/>
      <c r="D169" s="37"/>
      <c r="E169" s="38"/>
      <c r="F169" s="42"/>
      <c r="G169" s="39"/>
      <c r="H169" s="40"/>
      <c r="I169" s="40"/>
      <c r="J169" s="121">
        <f t="shared" si="6"/>
        <v>0</v>
      </c>
    </row>
    <row r="170" spans="1:10" x14ac:dyDescent="0.2">
      <c r="A170" s="41"/>
      <c r="B170" s="36"/>
      <c r="C170" s="43"/>
      <c r="D170" s="37"/>
      <c r="E170" s="38"/>
      <c r="F170" s="42"/>
      <c r="G170" s="39"/>
      <c r="H170" s="40"/>
      <c r="I170" s="40"/>
      <c r="J170" s="121">
        <f t="shared" si="6"/>
        <v>0</v>
      </c>
    </row>
    <row r="171" spans="1:10" x14ac:dyDescent="0.2">
      <c r="A171" s="41"/>
      <c r="B171" s="36"/>
      <c r="C171" s="43"/>
      <c r="D171" s="37"/>
      <c r="E171" s="38"/>
      <c r="F171" s="42"/>
      <c r="G171" s="39"/>
      <c r="H171" s="40"/>
      <c r="I171" s="40"/>
      <c r="J171" s="122">
        <f t="shared" si="6"/>
        <v>0</v>
      </c>
    </row>
    <row r="172" spans="1:10" ht="23.45" customHeight="1" x14ac:dyDescent="0.2">
      <c r="A172" s="50" t="s">
        <v>17</v>
      </c>
      <c r="B172" s="145" t="s">
        <v>87</v>
      </c>
      <c r="C172" s="145"/>
      <c r="D172" s="145"/>
      <c r="E172" s="145"/>
      <c r="F172" s="145"/>
      <c r="G172" s="145"/>
      <c r="H172" s="145"/>
      <c r="I172" s="145"/>
      <c r="J172" s="145"/>
    </row>
    <row r="173" spans="1:10" x14ac:dyDescent="0.2">
      <c r="A173" s="52"/>
      <c r="B173" s="53"/>
      <c r="C173" s="53"/>
      <c r="D173" s="53"/>
      <c r="E173" s="99"/>
      <c r="F173" s="99"/>
      <c r="G173" s="99"/>
      <c r="H173" s="99"/>
      <c r="I173" s="99"/>
      <c r="J173" s="99"/>
    </row>
    <row r="174" spans="1:10" x14ac:dyDescent="0.2">
      <c r="A174" s="135" t="s">
        <v>23</v>
      </c>
      <c r="B174" s="136"/>
      <c r="C174" s="136"/>
      <c r="D174" s="136"/>
      <c r="E174" s="138" t="s">
        <v>18</v>
      </c>
      <c r="F174" s="138"/>
      <c r="G174" s="138"/>
      <c r="H174" s="138"/>
      <c r="I174" s="138"/>
      <c r="J174" s="138"/>
    </row>
    <row r="175" spans="1:10" x14ac:dyDescent="0.2">
      <c r="A175" s="139" t="s">
        <v>19</v>
      </c>
      <c r="B175" s="139"/>
      <c r="C175" s="139"/>
      <c r="D175" s="139"/>
      <c r="E175" s="141" t="s">
        <v>6</v>
      </c>
      <c r="F175" s="141"/>
      <c r="G175" s="141"/>
      <c r="H175" s="141"/>
      <c r="I175" s="141"/>
      <c r="J175" s="141"/>
    </row>
    <row r="176" spans="1:10" x14ac:dyDescent="0.2">
      <c r="A176" s="142" t="s">
        <v>103</v>
      </c>
      <c r="B176" s="143"/>
      <c r="C176" s="143"/>
      <c r="D176" s="143"/>
      <c r="E176" s="144"/>
      <c r="F176" s="144"/>
      <c r="G176" s="144"/>
      <c r="H176" s="144"/>
      <c r="I176" s="144"/>
      <c r="J176" s="144"/>
    </row>
    <row r="177" spans="1:10" x14ac:dyDescent="0.2">
      <c r="A177" s="139" t="s">
        <v>19</v>
      </c>
      <c r="B177" s="139"/>
      <c r="C177" s="139"/>
      <c r="D177" s="139"/>
      <c r="E177" s="141" t="s">
        <v>7</v>
      </c>
      <c r="F177" s="141"/>
      <c r="G177" s="141"/>
      <c r="H177" s="141"/>
      <c r="I177" s="141"/>
      <c r="J177" s="141"/>
    </row>
    <row r="178" spans="1:10" x14ac:dyDescent="0.2">
      <c r="A178" s="146" t="str">
        <f>'Súhrnný výkaz 4Q 2021'!A1:D1</f>
        <v xml:space="preserve">Prijímateľ finančného príspevku: </v>
      </c>
      <c r="B178" s="146"/>
      <c r="C178" s="146"/>
      <c r="D178" s="146"/>
      <c r="E178" s="146"/>
      <c r="F178" s="146"/>
      <c r="G178" s="146"/>
      <c r="H178" s="146"/>
      <c r="I178" s="146"/>
      <c r="J178" s="146"/>
    </row>
    <row r="179" spans="1:10" x14ac:dyDescent="0.2">
      <c r="A179" s="146" t="str">
        <f>'Súhrnný výkaz 4Q 2021'!A2:D2</f>
        <v xml:space="preserve">IČO: </v>
      </c>
      <c r="B179" s="146"/>
      <c r="C179" s="146"/>
      <c r="D179" s="146"/>
      <c r="E179" s="146"/>
      <c r="F179" s="146"/>
      <c r="G179" s="146"/>
      <c r="H179" s="146"/>
      <c r="I179" s="146"/>
      <c r="J179" s="146"/>
    </row>
    <row r="180" spans="1:10" x14ac:dyDescent="0.2">
      <c r="A180" s="146" t="str">
        <f>'Súhrnný výkaz 4Q 2021'!A3:D3</f>
        <v xml:space="preserve">Číslo zmluvy o poskytnutí finančného príspevku: </v>
      </c>
      <c r="B180" s="146"/>
      <c r="C180" s="146"/>
      <c r="D180" s="146"/>
      <c r="E180" s="146"/>
      <c r="F180" s="146"/>
      <c r="G180" s="146"/>
      <c r="H180" s="146"/>
      <c r="I180" s="146"/>
      <c r="J180" s="146"/>
    </row>
    <row r="181" spans="1:10" x14ac:dyDescent="0.2">
      <c r="A181" s="146" t="str">
        <f>'Súhrnný výkaz 4Q 2021'!A4:D4</f>
        <v xml:space="preserve">Názov a adresa zariadenia sociálnej služby: </v>
      </c>
      <c r="B181" s="146"/>
      <c r="C181" s="146"/>
      <c r="D181" s="146"/>
      <c r="E181" s="146"/>
      <c r="F181" s="146"/>
      <c r="G181" s="146"/>
      <c r="H181" s="146"/>
      <c r="I181" s="146"/>
      <c r="J181" s="146"/>
    </row>
    <row r="182" spans="1:10" x14ac:dyDescent="0.2">
      <c r="A182" s="146" t="str">
        <f>'Súhrnný výkaz 4Q 2021'!A5:D5</f>
        <v xml:space="preserve">Druh sociálnej služby:  </v>
      </c>
      <c r="B182" s="146"/>
      <c r="C182" s="146"/>
      <c r="D182" s="146"/>
      <c r="E182" s="146"/>
      <c r="F182" s="146"/>
      <c r="G182" s="146"/>
      <c r="H182" s="146"/>
      <c r="I182" s="146"/>
      <c r="J182" s="146"/>
    </row>
    <row r="183" spans="1:10" ht="52.5" x14ac:dyDescent="0.2">
      <c r="A183" s="102" t="s">
        <v>20</v>
      </c>
      <c r="B183" s="103" t="s">
        <v>13</v>
      </c>
      <c r="C183" s="104" t="s">
        <v>14</v>
      </c>
      <c r="D183" s="105" t="s">
        <v>15</v>
      </c>
      <c r="E183" s="104" t="s">
        <v>16</v>
      </c>
      <c r="F183" s="106" t="s">
        <v>32</v>
      </c>
      <c r="G183" s="107" t="s">
        <v>76</v>
      </c>
      <c r="H183" s="108" t="s">
        <v>89</v>
      </c>
      <c r="I183" s="108" t="s">
        <v>77</v>
      </c>
      <c r="J183" s="108" t="s">
        <v>90</v>
      </c>
    </row>
    <row r="184" spans="1:10" x14ac:dyDescent="0.2">
      <c r="A184" s="41"/>
      <c r="B184" s="36"/>
      <c r="C184" s="43"/>
      <c r="D184" s="37"/>
      <c r="E184" s="38"/>
      <c r="F184" s="42"/>
      <c r="G184" s="39"/>
      <c r="H184" s="40"/>
      <c r="I184" s="40"/>
      <c r="J184" s="121">
        <f>H184+I184</f>
        <v>0</v>
      </c>
    </row>
    <row r="185" spans="1:10" x14ac:dyDescent="0.2">
      <c r="A185" s="41"/>
      <c r="B185" s="36"/>
      <c r="C185" s="43"/>
      <c r="D185" s="37"/>
      <c r="E185" s="38"/>
      <c r="F185" s="42"/>
      <c r="G185" s="39"/>
      <c r="H185" s="40"/>
      <c r="I185" s="40"/>
      <c r="J185" s="121">
        <f t="shared" ref="J185:J200" si="7">H185+I185</f>
        <v>0</v>
      </c>
    </row>
    <row r="186" spans="1:10" x14ac:dyDescent="0.2">
      <c r="A186" s="41"/>
      <c r="B186" s="36"/>
      <c r="C186" s="43"/>
      <c r="D186" s="37"/>
      <c r="E186" s="38"/>
      <c r="F186" s="42"/>
      <c r="G186" s="39"/>
      <c r="H186" s="40"/>
      <c r="I186" s="40"/>
      <c r="J186" s="121">
        <f t="shared" si="7"/>
        <v>0</v>
      </c>
    </row>
    <row r="187" spans="1:10" x14ac:dyDescent="0.2">
      <c r="A187" s="41"/>
      <c r="B187" s="36"/>
      <c r="C187" s="43"/>
      <c r="D187" s="37"/>
      <c r="E187" s="38"/>
      <c r="F187" s="42"/>
      <c r="G187" s="39"/>
      <c r="H187" s="40"/>
      <c r="I187" s="40"/>
      <c r="J187" s="121">
        <f t="shared" si="7"/>
        <v>0</v>
      </c>
    </row>
    <row r="188" spans="1:10" x14ac:dyDescent="0.2">
      <c r="A188" s="41"/>
      <c r="B188" s="36"/>
      <c r="C188" s="43"/>
      <c r="D188" s="37"/>
      <c r="E188" s="38"/>
      <c r="F188" s="42"/>
      <c r="G188" s="39"/>
      <c r="H188" s="40"/>
      <c r="I188" s="40"/>
      <c r="J188" s="121">
        <f t="shared" si="7"/>
        <v>0</v>
      </c>
    </row>
    <row r="189" spans="1:10" x14ac:dyDescent="0.2">
      <c r="A189" s="41"/>
      <c r="B189" s="36"/>
      <c r="C189" s="43"/>
      <c r="D189" s="37"/>
      <c r="E189" s="38"/>
      <c r="F189" s="42"/>
      <c r="G189" s="39"/>
      <c r="H189" s="40"/>
      <c r="I189" s="40"/>
      <c r="J189" s="121">
        <f t="shared" si="7"/>
        <v>0</v>
      </c>
    </row>
    <row r="190" spans="1:10" x14ac:dyDescent="0.2">
      <c r="A190" s="41"/>
      <c r="B190" s="36"/>
      <c r="C190" s="43"/>
      <c r="D190" s="37"/>
      <c r="E190" s="38"/>
      <c r="F190" s="42"/>
      <c r="G190" s="39"/>
      <c r="H190" s="40"/>
      <c r="I190" s="40"/>
      <c r="J190" s="121">
        <f t="shared" si="7"/>
        <v>0</v>
      </c>
    </row>
    <row r="191" spans="1:10" x14ac:dyDescent="0.2">
      <c r="A191" s="41"/>
      <c r="B191" s="36"/>
      <c r="C191" s="43"/>
      <c r="D191" s="37"/>
      <c r="E191" s="38"/>
      <c r="F191" s="42"/>
      <c r="G191" s="39"/>
      <c r="H191" s="40"/>
      <c r="I191" s="40"/>
      <c r="J191" s="121">
        <f t="shared" si="7"/>
        <v>0</v>
      </c>
    </row>
    <row r="192" spans="1:10" x14ac:dyDescent="0.2">
      <c r="A192" s="41"/>
      <c r="B192" s="36"/>
      <c r="C192" s="43"/>
      <c r="D192" s="37"/>
      <c r="E192" s="38"/>
      <c r="F192" s="42"/>
      <c r="G192" s="39"/>
      <c r="H192" s="40"/>
      <c r="I192" s="40"/>
      <c r="J192" s="121">
        <f t="shared" si="7"/>
        <v>0</v>
      </c>
    </row>
    <row r="193" spans="1:10" x14ac:dyDescent="0.2">
      <c r="A193" s="41"/>
      <c r="B193" s="36"/>
      <c r="C193" s="43"/>
      <c r="D193" s="37"/>
      <c r="E193" s="38"/>
      <c r="F193" s="42"/>
      <c r="G193" s="39"/>
      <c r="H193" s="40"/>
      <c r="I193" s="40"/>
      <c r="J193" s="121">
        <f t="shared" si="7"/>
        <v>0</v>
      </c>
    </row>
    <row r="194" spans="1:10" x14ac:dyDescent="0.2">
      <c r="A194" s="41"/>
      <c r="B194" s="36"/>
      <c r="C194" s="43"/>
      <c r="D194" s="37"/>
      <c r="E194" s="38"/>
      <c r="F194" s="42"/>
      <c r="G194" s="39"/>
      <c r="H194" s="40"/>
      <c r="I194" s="40"/>
      <c r="J194" s="121">
        <f t="shared" si="7"/>
        <v>0</v>
      </c>
    </row>
    <row r="195" spans="1:10" x14ac:dyDescent="0.2">
      <c r="A195" s="41"/>
      <c r="B195" s="36"/>
      <c r="C195" s="43"/>
      <c r="D195" s="37"/>
      <c r="E195" s="38"/>
      <c r="F195" s="42"/>
      <c r="G195" s="39"/>
      <c r="H195" s="40"/>
      <c r="I195" s="40"/>
      <c r="J195" s="121">
        <f t="shared" si="7"/>
        <v>0</v>
      </c>
    </row>
    <row r="196" spans="1:10" x14ac:dyDescent="0.2">
      <c r="A196" s="41"/>
      <c r="B196" s="36"/>
      <c r="C196" s="43"/>
      <c r="D196" s="37"/>
      <c r="E196" s="38"/>
      <c r="F196" s="42"/>
      <c r="G196" s="39"/>
      <c r="H196" s="40"/>
      <c r="I196" s="40"/>
      <c r="J196" s="121">
        <f t="shared" si="7"/>
        <v>0</v>
      </c>
    </row>
    <row r="197" spans="1:10" x14ac:dyDescent="0.2">
      <c r="A197" s="41"/>
      <c r="B197" s="36"/>
      <c r="C197" s="43"/>
      <c r="D197" s="37"/>
      <c r="E197" s="38"/>
      <c r="F197" s="42"/>
      <c r="G197" s="39"/>
      <c r="H197" s="40"/>
      <c r="I197" s="40"/>
      <c r="J197" s="121">
        <f t="shared" si="7"/>
        <v>0</v>
      </c>
    </row>
    <row r="198" spans="1:10" x14ac:dyDescent="0.2">
      <c r="A198" s="41"/>
      <c r="B198" s="36"/>
      <c r="C198" s="43"/>
      <c r="D198" s="37"/>
      <c r="E198" s="38"/>
      <c r="F198" s="42"/>
      <c r="G198" s="39"/>
      <c r="H198" s="40"/>
      <c r="I198" s="40"/>
      <c r="J198" s="121">
        <f t="shared" si="7"/>
        <v>0</v>
      </c>
    </row>
    <row r="199" spans="1:10" x14ac:dyDescent="0.2">
      <c r="A199" s="41"/>
      <c r="B199" s="36"/>
      <c r="C199" s="43"/>
      <c r="D199" s="37"/>
      <c r="E199" s="38"/>
      <c r="F199" s="42"/>
      <c r="G199" s="39"/>
      <c r="H199" s="40"/>
      <c r="I199" s="40"/>
      <c r="J199" s="121">
        <f t="shared" si="7"/>
        <v>0</v>
      </c>
    </row>
    <row r="200" spans="1:10" x14ac:dyDescent="0.2">
      <c r="A200" s="41"/>
      <c r="B200" s="36"/>
      <c r="C200" s="43"/>
      <c r="D200" s="37"/>
      <c r="E200" s="38"/>
      <c r="F200" s="42"/>
      <c r="G200" s="39"/>
      <c r="H200" s="40"/>
      <c r="I200" s="40"/>
      <c r="J200" s="121">
        <f t="shared" si="7"/>
        <v>0</v>
      </c>
    </row>
    <row r="201" spans="1:10" x14ac:dyDescent="0.2">
      <c r="A201" s="41"/>
      <c r="B201" s="36"/>
      <c r="C201" s="43"/>
      <c r="D201" s="37"/>
      <c r="E201" s="38"/>
      <c r="F201" s="42"/>
      <c r="G201" s="39"/>
      <c r="H201" s="40"/>
      <c r="I201" s="40"/>
      <c r="J201" s="121">
        <f t="shared" ref="J201:J208" si="8">H201+I201</f>
        <v>0</v>
      </c>
    </row>
    <row r="202" spans="1:10" x14ac:dyDescent="0.2">
      <c r="A202" s="41"/>
      <c r="B202" s="36"/>
      <c r="C202" s="43"/>
      <c r="D202" s="37"/>
      <c r="E202" s="38"/>
      <c r="F202" s="42"/>
      <c r="G202" s="39"/>
      <c r="H202" s="40"/>
      <c r="I202" s="40"/>
      <c r="J202" s="121">
        <f t="shared" si="8"/>
        <v>0</v>
      </c>
    </row>
    <row r="203" spans="1:10" x14ac:dyDescent="0.2">
      <c r="A203" s="41"/>
      <c r="B203" s="36"/>
      <c r="C203" s="43"/>
      <c r="D203" s="37"/>
      <c r="E203" s="38"/>
      <c r="F203" s="42"/>
      <c r="G203" s="39"/>
      <c r="H203" s="40"/>
      <c r="I203" s="40"/>
      <c r="J203" s="121">
        <f t="shared" si="8"/>
        <v>0</v>
      </c>
    </row>
    <row r="204" spans="1:10" x14ac:dyDescent="0.2">
      <c r="A204" s="41"/>
      <c r="B204" s="36"/>
      <c r="C204" s="43"/>
      <c r="D204" s="37"/>
      <c r="E204" s="38"/>
      <c r="F204" s="42"/>
      <c r="G204" s="39"/>
      <c r="H204" s="40"/>
      <c r="I204" s="40"/>
      <c r="J204" s="121">
        <f t="shared" si="8"/>
        <v>0</v>
      </c>
    </row>
    <row r="205" spans="1:10" x14ac:dyDescent="0.2">
      <c r="A205" s="41"/>
      <c r="B205" s="36"/>
      <c r="C205" s="43"/>
      <c r="D205" s="37"/>
      <c r="E205" s="38"/>
      <c r="F205" s="42"/>
      <c r="G205" s="39"/>
      <c r="H205" s="40"/>
      <c r="I205" s="40"/>
      <c r="J205" s="121">
        <f t="shared" si="8"/>
        <v>0</v>
      </c>
    </row>
    <row r="206" spans="1:10" x14ac:dyDescent="0.2">
      <c r="A206" s="41"/>
      <c r="B206" s="36"/>
      <c r="C206" s="43"/>
      <c r="D206" s="37"/>
      <c r="E206" s="38"/>
      <c r="F206" s="42"/>
      <c r="G206" s="39"/>
      <c r="H206" s="40"/>
      <c r="I206" s="40"/>
      <c r="J206" s="121">
        <f t="shared" si="8"/>
        <v>0</v>
      </c>
    </row>
    <row r="207" spans="1:10" x14ac:dyDescent="0.2">
      <c r="A207" s="41"/>
      <c r="B207" s="36"/>
      <c r="C207" s="43"/>
      <c r="D207" s="37"/>
      <c r="E207" s="38"/>
      <c r="F207" s="42"/>
      <c r="G207" s="39"/>
      <c r="H207" s="40"/>
      <c r="I207" s="40"/>
      <c r="J207" s="121">
        <f t="shared" si="8"/>
        <v>0</v>
      </c>
    </row>
    <row r="208" spans="1:10" x14ac:dyDescent="0.2">
      <c r="A208" s="41"/>
      <c r="B208" s="36"/>
      <c r="C208" s="43"/>
      <c r="D208" s="37"/>
      <c r="E208" s="38"/>
      <c r="F208" s="42"/>
      <c r="G208" s="39"/>
      <c r="H208" s="40"/>
      <c r="I208" s="40"/>
      <c r="J208" s="122">
        <f t="shared" si="8"/>
        <v>0</v>
      </c>
    </row>
    <row r="209" spans="1:10" ht="21" customHeight="1" x14ac:dyDescent="0.2">
      <c r="A209" s="50" t="s">
        <v>17</v>
      </c>
      <c r="B209" s="145" t="s">
        <v>87</v>
      </c>
      <c r="C209" s="145"/>
      <c r="D209" s="145"/>
      <c r="E209" s="145"/>
      <c r="F209" s="145"/>
      <c r="G209" s="145"/>
      <c r="H209" s="145"/>
      <c r="I209" s="145"/>
      <c r="J209" s="145"/>
    </row>
    <row r="210" spans="1:10" x14ac:dyDescent="0.2">
      <c r="A210" s="52"/>
      <c r="B210" s="53"/>
      <c r="C210" s="53"/>
      <c r="D210" s="53"/>
      <c r="E210" s="99"/>
      <c r="F210" s="99"/>
      <c r="G210" s="99"/>
      <c r="H210" s="99"/>
      <c r="I210" s="99"/>
      <c r="J210" s="99"/>
    </row>
    <row r="211" spans="1:10" x14ac:dyDescent="0.2">
      <c r="A211" s="135" t="s">
        <v>23</v>
      </c>
      <c r="B211" s="136"/>
      <c r="C211" s="136"/>
      <c r="D211" s="136"/>
      <c r="E211" s="138" t="s">
        <v>18</v>
      </c>
      <c r="F211" s="138"/>
      <c r="G211" s="138"/>
      <c r="H211" s="138"/>
      <c r="I211" s="138"/>
      <c r="J211" s="138"/>
    </row>
    <row r="212" spans="1:10" x14ac:dyDescent="0.2">
      <c r="A212" s="139" t="s">
        <v>19</v>
      </c>
      <c r="B212" s="139"/>
      <c r="C212" s="139"/>
      <c r="D212" s="139"/>
      <c r="E212" s="141" t="s">
        <v>6</v>
      </c>
      <c r="F212" s="141"/>
      <c r="G212" s="141"/>
      <c r="H212" s="141"/>
      <c r="I212" s="141"/>
      <c r="J212" s="141"/>
    </row>
    <row r="213" spans="1:10" x14ac:dyDescent="0.2">
      <c r="A213" s="142" t="s">
        <v>103</v>
      </c>
      <c r="B213" s="143"/>
      <c r="C213" s="143"/>
      <c r="D213" s="143"/>
      <c r="E213" s="144"/>
      <c r="F213" s="144"/>
      <c r="G213" s="144"/>
      <c r="H213" s="144"/>
      <c r="I213" s="144"/>
      <c r="J213" s="144"/>
    </row>
    <row r="214" spans="1:10" x14ac:dyDescent="0.2">
      <c r="A214" s="139" t="s">
        <v>19</v>
      </c>
      <c r="B214" s="139"/>
      <c r="C214" s="139"/>
      <c r="D214" s="139"/>
      <c r="E214" s="141" t="s">
        <v>7</v>
      </c>
      <c r="F214" s="141"/>
      <c r="G214" s="141"/>
      <c r="H214" s="141"/>
      <c r="I214" s="141"/>
      <c r="J214" s="141"/>
    </row>
    <row r="215" spans="1:10" x14ac:dyDescent="0.2">
      <c r="A215" s="137" t="str">
        <f>'Súhrnný výkaz 4Q 2021'!A1:D1</f>
        <v xml:space="preserve">Prijímateľ finančného príspevku: </v>
      </c>
      <c r="B215" s="137"/>
      <c r="C215" s="137"/>
      <c r="D215" s="137"/>
      <c r="E215" s="137"/>
      <c r="F215" s="137"/>
      <c r="G215" s="137"/>
      <c r="H215" s="137"/>
      <c r="I215" s="137"/>
      <c r="J215" s="137"/>
    </row>
    <row r="216" spans="1:10" x14ac:dyDescent="0.2">
      <c r="A216" s="137" t="str">
        <f>'Súhrnný výkaz 4Q 2021'!A2:D2</f>
        <v xml:space="preserve">IČO: </v>
      </c>
      <c r="B216" s="137"/>
      <c r="C216" s="137"/>
      <c r="D216" s="137"/>
      <c r="E216" s="137"/>
      <c r="F216" s="137"/>
      <c r="G216" s="137"/>
      <c r="H216" s="137"/>
      <c r="I216" s="137"/>
      <c r="J216" s="137"/>
    </row>
    <row r="217" spans="1:10" x14ac:dyDescent="0.2">
      <c r="A217" s="137" t="str">
        <f>'Súhrnný výkaz 4Q 2021'!A3:D3</f>
        <v xml:space="preserve">Číslo zmluvy o poskytnutí finančného príspevku: </v>
      </c>
      <c r="B217" s="137"/>
      <c r="C217" s="137"/>
      <c r="D217" s="137"/>
      <c r="E217" s="137"/>
      <c r="F217" s="137"/>
      <c r="G217" s="137"/>
      <c r="H217" s="137"/>
      <c r="I217" s="137"/>
      <c r="J217" s="137"/>
    </row>
    <row r="218" spans="1:10" x14ac:dyDescent="0.2">
      <c r="A218" s="137" t="str">
        <f>'Súhrnný výkaz 4Q 2021'!A4:D4</f>
        <v xml:space="preserve">Názov a adresa zariadenia sociálnej služby: </v>
      </c>
      <c r="B218" s="137"/>
      <c r="C218" s="137"/>
      <c r="D218" s="137"/>
      <c r="E218" s="137"/>
      <c r="F218" s="137"/>
      <c r="G218" s="137"/>
      <c r="H218" s="137"/>
      <c r="I218" s="137"/>
      <c r="J218" s="137"/>
    </row>
    <row r="219" spans="1:10" x14ac:dyDescent="0.2">
      <c r="A219" s="137" t="str">
        <f>'Súhrnný výkaz 4Q 2021'!A5:D5</f>
        <v xml:space="preserve">Druh sociálnej služby:  </v>
      </c>
      <c r="B219" s="137"/>
      <c r="C219" s="137"/>
      <c r="D219" s="137"/>
      <c r="E219" s="137"/>
      <c r="F219" s="137"/>
      <c r="G219" s="137"/>
      <c r="H219" s="137"/>
      <c r="I219" s="137"/>
      <c r="J219" s="137"/>
    </row>
    <row r="220" spans="1:10" ht="52.5" x14ac:dyDescent="0.2">
      <c r="A220" s="102" t="s">
        <v>20</v>
      </c>
      <c r="B220" s="103" t="s">
        <v>13</v>
      </c>
      <c r="C220" s="104" t="s">
        <v>14</v>
      </c>
      <c r="D220" s="105" t="s">
        <v>15</v>
      </c>
      <c r="E220" s="104" t="s">
        <v>16</v>
      </c>
      <c r="F220" s="106" t="s">
        <v>32</v>
      </c>
      <c r="G220" s="107" t="s">
        <v>76</v>
      </c>
      <c r="H220" s="108" t="s">
        <v>89</v>
      </c>
      <c r="I220" s="108" t="s">
        <v>77</v>
      </c>
      <c r="J220" s="108" t="s">
        <v>90</v>
      </c>
    </row>
    <row r="221" spans="1:10" x14ac:dyDescent="0.2">
      <c r="A221" s="41"/>
      <c r="B221" s="36"/>
      <c r="C221" s="43"/>
      <c r="D221" s="37"/>
      <c r="E221" s="38"/>
      <c r="F221" s="42"/>
      <c r="G221" s="39"/>
      <c r="H221" s="40"/>
      <c r="I221" s="40"/>
      <c r="J221" s="121">
        <f>H221+I221</f>
        <v>0</v>
      </c>
    </row>
    <row r="222" spans="1:10" x14ac:dyDescent="0.2">
      <c r="A222" s="41"/>
      <c r="B222" s="36"/>
      <c r="C222" s="43"/>
      <c r="D222" s="37"/>
      <c r="E222" s="38"/>
      <c r="F222" s="42"/>
      <c r="G222" s="39"/>
      <c r="H222" s="40"/>
      <c r="I222" s="40"/>
      <c r="J222" s="121">
        <f t="shared" ref="J222:J237" si="9">H222+I222</f>
        <v>0</v>
      </c>
    </row>
    <row r="223" spans="1:10" x14ac:dyDescent="0.2">
      <c r="A223" s="41"/>
      <c r="B223" s="36"/>
      <c r="C223" s="43"/>
      <c r="D223" s="37"/>
      <c r="E223" s="38"/>
      <c r="F223" s="42"/>
      <c r="G223" s="39"/>
      <c r="H223" s="40"/>
      <c r="I223" s="40"/>
      <c r="J223" s="121">
        <f t="shared" si="9"/>
        <v>0</v>
      </c>
    </row>
    <row r="224" spans="1:10" x14ac:dyDescent="0.2">
      <c r="A224" s="41"/>
      <c r="B224" s="36"/>
      <c r="C224" s="43"/>
      <c r="D224" s="37"/>
      <c r="E224" s="38"/>
      <c r="F224" s="42"/>
      <c r="G224" s="39"/>
      <c r="H224" s="40"/>
      <c r="I224" s="40"/>
      <c r="J224" s="121">
        <f t="shared" si="9"/>
        <v>0</v>
      </c>
    </row>
    <row r="225" spans="1:10" x14ac:dyDescent="0.2">
      <c r="A225" s="41"/>
      <c r="B225" s="36"/>
      <c r="C225" s="43"/>
      <c r="D225" s="37"/>
      <c r="E225" s="38"/>
      <c r="F225" s="42"/>
      <c r="G225" s="39"/>
      <c r="H225" s="40"/>
      <c r="I225" s="40"/>
      <c r="J225" s="121">
        <f t="shared" si="9"/>
        <v>0</v>
      </c>
    </row>
    <row r="226" spans="1:10" x14ac:dyDescent="0.2">
      <c r="A226" s="41"/>
      <c r="B226" s="36"/>
      <c r="C226" s="43"/>
      <c r="D226" s="37"/>
      <c r="E226" s="38"/>
      <c r="F226" s="42"/>
      <c r="G226" s="39"/>
      <c r="H226" s="40"/>
      <c r="I226" s="40"/>
      <c r="J226" s="121">
        <f t="shared" si="9"/>
        <v>0</v>
      </c>
    </row>
    <row r="227" spans="1:10" x14ac:dyDescent="0.2">
      <c r="A227" s="41"/>
      <c r="B227" s="36"/>
      <c r="C227" s="43"/>
      <c r="D227" s="37"/>
      <c r="E227" s="38"/>
      <c r="F227" s="42"/>
      <c r="G227" s="39"/>
      <c r="H227" s="40"/>
      <c r="I227" s="40"/>
      <c r="J227" s="121">
        <f t="shared" si="9"/>
        <v>0</v>
      </c>
    </row>
    <row r="228" spans="1:10" x14ac:dyDescent="0.2">
      <c r="A228" s="41"/>
      <c r="B228" s="36"/>
      <c r="C228" s="43"/>
      <c r="D228" s="37"/>
      <c r="E228" s="38"/>
      <c r="F228" s="42"/>
      <c r="G228" s="39"/>
      <c r="H228" s="40"/>
      <c r="I228" s="40"/>
      <c r="J228" s="121">
        <f t="shared" si="9"/>
        <v>0</v>
      </c>
    </row>
    <row r="229" spans="1:10" x14ac:dyDescent="0.2">
      <c r="A229" s="41"/>
      <c r="B229" s="36"/>
      <c r="C229" s="43"/>
      <c r="D229" s="37"/>
      <c r="E229" s="38"/>
      <c r="F229" s="42"/>
      <c r="G229" s="39"/>
      <c r="H229" s="40"/>
      <c r="I229" s="40"/>
      <c r="J229" s="121">
        <f t="shared" si="9"/>
        <v>0</v>
      </c>
    </row>
    <row r="230" spans="1:10" x14ac:dyDescent="0.2">
      <c r="A230" s="41"/>
      <c r="B230" s="36"/>
      <c r="C230" s="43"/>
      <c r="D230" s="37"/>
      <c r="E230" s="38"/>
      <c r="F230" s="42"/>
      <c r="G230" s="39"/>
      <c r="H230" s="40"/>
      <c r="I230" s="40"/>
      <c r="J230" s="121">
        <f t="shared" si="9"/>
        <v>0</v>
      </c>
    </row>
    <row r="231" spans="1:10" x14ac:dyDescent="0.2">
      <c r="A231" s="41"/>
      <c r="B231" s="36"/>
      <c r="C231" s="43"/>
      <c r="D231" s="37"/>
      <c r="E231" s="38"/>
      <c r="F231" s="42"/>
      <c r="G231" s="39"/>
      <c r="H231" s="40"/>
      <c r="I231" s="40"/>
      <c r="J231" s="121">
        <f t="shared" si="9"/>
        <v>0</v>
      </c>
    </row>
    <row r="232" spans="1:10" x14ac:dyDescent="0.2">
      <c r="A232" s="41"/>
      <c r="B232" s="36"/>
      <c r="C232" s="43"/>
      <c r="D232" s="37"/>
      <c r="E232" s="38"/>
      <c r="F232" s="42"/>
      <c r="G232" s="39"/>
      <c r="H232" s="40"/>
      <c r="I232" s="40"/>
      <c r="J232" s="121">
        <f t="shared" si="9"/>
        <v>0</v>
      </c>
    </row>
    <row r="233" spans="1:10" x14ac:dyDescent="0.2">
      <c r="A233" s="41"/>
      <c r="B233" s="36"/>
      <c r="C233" s="43"/>
      <c r="D233" s="37"/>
      <c r="E233" s="38"/>
      <c r="F233" s="42"/>
      <c r="G233" s="39"/>
      <c r="H233" s="40"/>
      <c r="I233" s="40"/>
      <c r="J233" s="121">
        <f t="shared" si="9"/>
        <v>0</v>
      </c>
    </row>
    <row r="234" spans="1:10" x14ac:dyDescent="0.2">
      <c r="A234" s="41"/>
      <c r="B234" s="36"/>
      <c r="C234" s="43"/>
      <c r="D234" s="37"/>
      <c r="E234" s="38"/>
      <c r="F234" s="42"/>
      <c r="G234" s="39"/>
      <c r="H234" s="40"/>
      <c r="I234" s="40"/>
      <c r="J234" s="121">
        <f t="shared" si="9"/>
        <v>0</v>
      </c>
    </row>
    <row r="235" spans="1:10" x14ac:dyDescent="0.2">
      <c r="A235" s="41"/>
      <c r="B235" s="36"/>
      <c r="C235" s="43"/>
      <c r="D235" s="37"/>
      <c r="E235" s="38"/>
      <c r="F235" s="42"/>
      <c r="G235" s="39"/>
      <c r="H235" s="40"/>
      <c r="I235" s="40"/>
      <c r="J235" s="121">
        <f t="shared" si="9"/>
        <v>0</v>
      </c>
    </row>
    <row r="236" spans="1:10" x14ac:dyDescent="0.2">
      <c r="A236" s="41"/>
      <c r="B236" s="36"/>
      <c r="C236" s="43"/>
      <c r="D236" s="37"/>
      <c r="E236" s="38"/>
      <c r="F236" s="42"/>
      <c r="G236" s="39"/>
      <c r="H236" s="40"/>
      <c r="I236" s="40"/>
      <c r="J236" s="121">
        <f t="shared" si="9"/>
        <v>0</v>
      </c>
    </row>
    <row r="237" spans="1:10" x14ac:dyDescent="0.2">
      <c r="A237" s="41"/>
      <c r="B237" s="36"/>
      <c r="C237" s="43"/>
      <c r="D237" s="37"/>
      <c r="E237" s="38"/>
      <c r="F237" s="42"/>
      <c r="G237" s="39"/>
      <c r="H237" s="40"/>
      <c r="I237" s="40"/>
      <c r="J237" s="121">
        <f t="shared" si="9"/>
        <v>0</v>
      </c>
    </row>
    <row r="238" spans="1:10" x14ac:dyDescent="0.2">
      <c r="A238" s="41"/>
      <c r="B238" s="36"/>
      <c r="C238" s="43"/>
      <c r="D238" s="37"/>
      <c r="E238" s="38"/>
      <c r="F238" s="42"/>
      <c r="G238" s="39"/>
      <c r="H238" s="40"/>
      <c r="I238" s="40"/>
      <c r="J238" s="121">
        <f t="shared" ref="J238:J245" si="10">H238+I238</f>
        <v>0</v>
      </c>
    </row>
    <row r="239" spans="1:10" x14ac:dyDescent="0.2">
      <c r="A239" s="41"/>
      <c r="B239" s="36"/>
      <c r="C239" s="43"/>
      <c r="D239" s="37"/>
      <c r="E239" s="38"/>
      <c r="F239" s="42"/>
      <c r="G239" s="39"/>
      <c r="H239" s="40"/>
      <c r="I239" s="40"/>
      <c r="J239" s="121">
        <f t="shared" si="10"/>
        <v>0</v>
      </c>
    </row>
    <row r="240" spans="1:10" x14ac:dyDescent="0.2">
      <c r="A240" s="41"/>
      <c r="B240" s="36"/>
      <c r="C240" s="43"/>
      <c r="D240" s="37"/>
      <c r="E240" s="38"/>
      <c r="F240" s="42"/>
      <c r="G240" s="39"/>
      <c r="H240" s="40"/>
      <c r="I240" s="40"/>
      <c r="J240" s="121">
        <f t="shared" si="10"/>
        <v>0</v>
      </c>
    </row>
    <row r="241" spans="1:10" x14ac:dyDescent="0.2">
      <c r="A241" s="41"/>
      <c r="B241" s="36"/>
      <c r="C241" s="43"/>
      <c r="D241" s="37"/>
      <c r="E241" s="38"/>
      <c r="F241" s="42"/>
      <c r="G241" s="39"/>
      <c r="H241" s="40"/>
      <c r="I241" s="40"/>
      <c r="J241" s="121">
        <f t="shared" si="10"/>
        <v>0</v>
      </c>
    </row>
    <row r="242" spans="1:10" x14ac:dyDescent="0.2">
      <c r="A242" s="41"/>
      <c r="B242" s="36"/>
      <c r="C242" s="43"/>
      <c r="D242" s="37"/>
      <c r="E242" s="38"/>
      <c r="F242" s="42"/>
      <c r="G242" s="39"/>
      <c r="H242" s="40"/>
      <c r="I242" s="40"/>
      <c r="J242" s="121">
        <f t="shared" si="10"/>
        <v>0</v>
      </c>
    </row>
    <row r="243" spans="1:10" x14ac:dyDescent="0.2">
      <c r="A243" s="41"/>
      <c r="B243" s="36"/>
      <c r="C243" s="43"/>
      <c r="D243" s="37"/>
      <c r="E243" s="38"/>
      <c r="F243" s="42"/>
      <c r="G243" s="39"/>
      <c r="H243" s="40"/>
      <c r="I243" s="40"/>
      <c r="J243" s="121">
        <f t="shared" si="10"/>
        <v>0</v>
      </c>
    </row>
    <row r="244" spans="1:10" x14ac:dyDescent="0.2">
      <c r="A244" s="41"/>
      <c r="B244" s="36"/>
      <c r="C244" s="43"/>
      <c r="D244" s="37"/>
      <c r="E244" s="38"/>
      <c r="F244" s="42"/>
      <c r="G244" s="39"/>
      <c r="H244" s="40"/>
      <c r="I244" s="40"/>
      <c r="J244" s="121">
        <f t="shared" si="10"/>
        <v>0</v>
      </c>
    </row>
    <row r="245" spans="1:10" x14ac:dyDescent="0.2">
      <c r="A245" s="41"/>
      <c r="B245" s="36"/>
      <c r="C245" s="43"/>
      <c r="D245" s="37"/>
      <c r="E245" s="38"/>
      <c r="F245" s="42"/>
      <c r="G245" s="39"/>
      <c r="H245" s="40"/>
      <c r="I245" s="40"/>
      <c r="J245" s="122">
        <f t="shared" si="10"/>
        <v>0</v>
      </c>
    </row>
    <row r="246" spans="1:10" ht="22.5" customHeight="1" x14ac:dyDescent="0.2">
      <c r="A246" s="50" t="s">
        <v>17</v>
      </c>
      <c r="B246" s="145" t="s">
        <v>87</v>
      </c>
      <c r="C246" s="145"/>
      <c r="D246" s="145"/>
      <c r="E246" s="145"/>
      <c r="F246" s="145"/>
      <c r="G246" s="145"/>
      <c r="H246" s="145"/>
      <c r="I246" s="145"/>
      <c r="J246" s="145"/>
    </row>
    <row r="247" spans="1:10" x14ac:dyDescent="0.2">
      <c r="A247" s="52"/>
      <c r="B247" s="53"/>
      <c r="C247" s="53"/>
      <c r="D247" s="53"/>
      <c r="E247" s="99"/>
      <c r="F247" s="99"/>
      <c r="G247" s="99"/>
      <c r="H247" s="99"/>
      <c r="I247" s="99"/>
      <c r="J247" s="99"/>
    </row>
    <row r="248" spans="1:10" x14ac:dyDescent="0.2">
      <c r="A248" s="135" t="s">
        <v>23</v>
      </c>
      <c r="B248" s="136"/>
      <c r="C248" s="136"/>
      <c r="D248" s="136"/>
      <c r="E248" s="138" t="s">
        <v>18</v>
      </c>
      <c r="F248" s="138"/>
      <c r="G248" s="138"/>
      <c r="H248" s="138"/>
      <c r="I248" s="138"/>
      <c r="J248" s="138"/>
    </row>
    <row r="249" spans="1:10" x14ac:dyDescent="0.2">
      <c r="A249" s="139" t="s">
        <v>19</v>
      </c>
      <c r="B249" s="139"/>
      <c r="C249" s="139"/>
      <c r="D249" s="139"/>
      <c r="E249" s="141" t="s">
        <v>6</v>
      </c>
      <c r="F249" s="141"/>
      <c r="G249" s="141"/>
      <c r="H249" s="141"/>
      <c r="I249" s="141"/>
      <c r="J249" s="141"/>
    </row>
    <row r="250" spans="1:10" x14ac:dyDescent="0.2">
      <c r="A250" s="142" t="s">
        <v>103</v>
      </c>
      <c r="B250" s="143"/>
      <c r="C250" s="143"/>
      <c r="D250" s="143"/>
      <c r="E250" s="144"/>
      <c r="F250" s="144"/>
      <c r="G250" s="144"/>
      <c r="H250" s="144"/>
      <c r="I250" s="144"/>
      <c r="J250" s="144"/>
    </row>
    <row r="251" spans="1:10" x14ac:dyDescent="0.2">
      <c r="A251" s="139" t="s">
        <v>19</v>
      </c>
      <c r="B251" s="139"/>
      <c r="C251" s="139"/>
      <c r="D251" s="139"/>
      <c r="E251" s="141" t="s">
        <v>7</v>
      </c>
      <c r="F251" s="141"/>
      <c r="G251" s="141"/>
      <c r="H251" s="141"/>
      <c r="I251" s="141"/>
      <c r="J251" s="141"/>
    </row>
    <row r="252" spans="1:10" x14ac:dyDescent="0.2">
      <c r="A252" s="146" t="str">
        <f>'Súhrnný výkaz 4Q 2021'!A1:D1</f>
        <v xml:space="preserve">Prijímateľ finančného príspevku: </v>
      </c>
      <c r="B252" s="146"/>
      <c r="C252" s="146"/>
      <c r="D252" s="146"/>
      <c r="E252" s="146"/>
      <c r="F252" s="146"/>
      <c r="G252" s="146"/>
      <c r="H252" s="146"/>
      <c r="I252" s="146"/>
      <c r="J252" s="146"/>
    </row>
    <row r="253" spans="1:10" x14ac:dyDescent="0.2">
      <c r="A253" s="146" t="str">
        <f>'Súhrnný výkaz 4Q 2021'!A2:D2</f>
        <v xml:space="preserve">IČO: </v>
      </c>
      <c r="B253" s="146"/>
      <c r="C253" s="146"/>
      <c r="D253" s="146"/>
      <c r="E253" s="146"/>
      <c r="F253" s="146"/>
      <c r="G253" s="146"/>
      <c r="H253" s="146"/>
      <c r="I253" s="146"/>
      <c r="J253" s="146"/>
    </row>
    <row r="254" spans="1:10" x14ac:dyDescent="0.2">
      <c r="A254" s="146" t="str">
        <f>'Súhrnný výkaz 4Q 2021'!A3:D3</f>
        <v xml:space="preserve">Číslo zmluvy o poskytnutí finančného príspevku: </v>
      </c>
      <c r="B254" s="146"/>
      <c r="C254" s="146"/>
      <c r="D254" s="146"/>
      <c r="E254" s="146"/>
      <c r="F254" s="146"/>
      <c r="G254" s="146"/>
      <c r="H254" s="146"/>
      <c r="I254" s="146"/>
      <c r="J254" s="146"/>
    </row>
    <row r="255" spans="1:10" x14ac:dyDescent="0.2">
      <c r="A255" s="146" t="str">
        <f>'Súhrnný výkaz 4Q 2021'!A4:D4</f>
        <v xml:space="preserve">Názov a adresa zariadenia sociálnej služby: </v>
      </c>
      <c r="B255" s="146"/>
      <c r="C255" s="146"/>
      <c r="D255" s="146"/>
      <c r="E255" s="146"/>
      <c r="F255" s="146"/>
      <c r="G255" s="146"/>
      <c r="H255" s="146"/>
      <c r="I255" s="146"/>
      <c r="J255" s="146"/>
    </row>
    <row r="256" spans="1:10" x14ac:dyDescent="0.2">
      <c r="A256" s="146" t="str">
        <f>'Súhrnný výkaz 4Q 2021'!A5:D5</f>
        <v xml:space="preserve">Druh sociálnej služby:  </v>
      </c>
      <c r="B256" s="146"/>
      <c r="C256" s="146"/>
      <c r="D256" s="146"/>
      <c r="E256" s="146"/>
      <c r="F256" s="146"/>
      <c r="G256" s="146"/>
      <c r="H256" s="146"/>
      <c r="I256" s="146"/>
      <c r="J256" s="146"/>
    </row>
    <row r="257" spans="1:10" ht="52.5" x14ac:dyDescent="0.2">
      <c r="A257" s="102" t="s">
        <v>20</v>
      </c>
      <c r="B257" s="103" t="s">
        <v>13</v>
      </c>
      <c r="C257" s="104" t="s">
        <v>14</v>
      </c>
      <c r="D257" s="105" t="s">
        <v>15</v>
      </c>
      <c r="E257" s="104" t="s">
        <v>16</v>
      </c>
      <c r="F257" s="106" t="s">
        <v>32</v>
      </c>
      <c r="G257" s="107" t="s">
        <v>76</v>
      </c>
      <c r="H257" s="108" t="s">
        <v>89</v>
      </c>
      <c r="I257" s="108" t="s">
        <v>77</v>
      </c>
      <c r="J257" s="108" t="s">
        <v>90</v>
      </c>
    </row>
    <row r="258" spans="1:10" x14ac:dyDescent="0.2">
      <c r="A258" s="41"/>
      <c r="B258" s="36"/>
      <c r="C258" s="43"/>
      <c r="D258" s="37"/>
      <c r="E258" s="38"/>
      <c r="F258" s="42"/>
      <c r="G258" s="39"/>
      <c r="H258" s="40"/>
      <c r="I258" s="40"/>
      <c r="J258" s="121">
        <f>H258+I258</f>
        <v>0</v>
      </c>
    </row>
    <row r="259" spans="1:10" x14ac:dyDescent="0.2">
      <c r="A259" s="41"/>
      <c r="B259" s="36"/>
      <c r="C259" s="43"/>
      <c r="D259" s="37"/>
      <c r="E259" s="38"/>
      <c r="F259" s="42"/>
      <c r="G259" s="39"/>
      <c r="H259" s="40"/>
      <c r="I259" s="40"/>
      <c r="J259" s="121">
        <f t="shared" ref="J259:J274" si="11">H259+I259</f>
        <v>0</v>
      </c>
    </row>
    <row r="260" spans="1:10" x14ac:dyDescent="0.2">
      <c r="A260" s="41"/>
      <c r="B260" s="36"/>
      <c r="C260" s="43"/>
      <c r="D260" s="37"/>
      <c r="E260" s="38"/>
      <c r="F260" s="42"/>
      <c r="G260" s="39"/>
      <c r="H260" s="40"/>
      <c r="I260" s="40"/>
      <c r="J260" s="121">
        <f t="shared" si="11"/>
        <v>0</v>
      </c>
    </row>
    <row r="261" spans="1:10" x14ac:dyDescent="0.2">
      <c r="A261" s="41"/>
      <c r="B261" s="36"/>
      <c r="C261" s="43"/>
      <c r="D261" s="37"/>
      <c r="E261" s="38"/>
      <c r="F261" s="42"/>
      <c r="G261" s="39"/>
      <c r="H261" s="40"/>
      <c r="I261" s="40"/>
      <c r="J261" s="121">
        <f t="shared" si="11"/>
        <v>0</v>
      </c>
    </row>
    <row r="262" spans="1:10" x14ac:dyDescent="0.2">
      <c r="A262" s="41"/>
      <c r="B262" s="36"/>
      <c r="C262" s="43"/>
      <c r="D262" s="37"/>
      <c r="E262" s="38"/>
      <c r="F262" s="42"/>
      <c r="G262" s="39"/>
      <c r="H262" s="40"/>
      <c r="I262" s="40"/>
      <c r="J262" s="121">
        <f t="shared" si="11"/>
        <v>0</v>
      </c>
    </row>
    <row r="263" spans="1:10" x14ac:dyDescent="0.2">
      <c r="A263" s="41"/>
      <c r="B263" s="36"/>
      <c r="C263" s="43"/>
      <c r="D263" s="37"/>
      <c r="E263" s="38"/>
      <c r="F263" s="42"/>
      <c r="G263" s="39"/>
      <c r="H263" s="40"/>
      <c r="I263" s="40"/>
      <c r="J263" s="121">
        <f t="shared" si="11"/>
        <v>0</v>
      </c>
    </row>
    <row r="264" spans="1:10" x14ac:dyDescent="0.2">
      <c r="A264" s="41"/>
      <c r="B264" s="36"/>
      <c r="C264" s="43"/>
      <c r="D264" s="37"/>
      <c r="E264" s="38"/>
      <c r="F264" s="42"/>
      <c r="G264" s="39"/>
      <c r="H264" s="40"/>
      <c r="I264" s="40"/>
      <c r="J264" s="121">
        <f t="shared" si="11"/>
        <v>0</v>
      </c>
    </row>
    <row r="265" spans="1:10" x14ac:dyDescent="0.2">
      <c r="A265" s="41"/>
      <c r="B265" s="36"/>
      <c r="C265" s="43"/>
      <c r="D265" s="37"/>
      <c r="E265" s="38"/>
      <c r="F265" s="42"/>
      <c r="G265" s="39"/>
      <c r="H265" s="40"/>
      <c r="I265" s="40"/>
      <c r="J265" s="121">
        <f t="shared" si="11"/>
        <v>0</v>
      </c>
    </row>
    <row r="266" spans="1:10" x14ac:dyDescent="0.2">
      <c r="A266" s="41"/>
      <c r="B266" s="36"/>
      <c r="C266" s="43"/>
      <c r="D266" s="37"/>
      <c r="E266" s="38"/>
      <c r="F266" s="42"/>
      <c r="G266" s="39"/>
      <c r="H266" s="40"/>
      <c r="I266" s="40"/>
      <c r="J266" s="121">
        <f t="shared" si="11"/>
        <v>0</v>
      </c>
    </row>
    <row r="267" spans="1:10" x14ac:dyDescent="0.2">
      <c r="A267" s="41"/>
      <c r="B267" s="36"/>
      <c r="C267" s="43"/>
      <c r="D267" s="37"/>
      <c r="E267" s="38"/>
      <c r="F267" s="42"/>
      <c r="G267" s="39"/>
      <c r="H267" s="40"/>
      <c r="I267" s="40"/>
      <c r="J267" s="121">
        <f t="shared" si="11"/>
        <v>0</v>
      </c>
    </row>
    <row r="268" spans="1:10" x14ac:dyDescent="0.2">
      <c r="A268" s="41"/>
      <c r="B268" s="36"/>
      <c r="C268" s="43"/>
      <c r="D268" s="37"/>
      <c r="E268" s="38"/>
      <c r="F268" s="42"/>
      <c r="G268" s="39"/>
      <c r="H268" s="40"/>
      <c r="I268" s="40"/>
      <c r="J268" s="121">
        <f t="shared" si="11"/>
        <v>0</v>
      </c>
    </row>
    <row r="269" spans="1:10" x14ac:dyDescent="0.2">
      <c r="A269" s="41"/>
      <c r="B269" s="36"/>
      <c r="C269" s="43"/>
      <c r="D269" s="37"/>
      <c r="E269" s="38"/>
      <c r="F269" s="42"/>
      <c r="G269" s="39"/>
      <c r="H269" s="40"/>
      <c r="I269" s="40"/>
      <c r="J269" s="121">
        <f t="shared" si="11"/>
        <v>0</v>
      </c>
    </row>
    <row r="270" spans="1:10" x14ac:dyDescent="0.2">
      <c r="A270" s="41"/>
      <c r="B270" s="36"/>
      <c r="C270" s="43"/>
      <c r="D270" s="37"/>
      <c r="E270" s="38"/>
      <c r="F270" s="42"/>
      <c r="G270" s="39"/>
      <c r="H270" s="40"/>
      <c r="I270" s="40"/>
      <c r="J270" s="121">
        <f t="shared" si="11"/>
        <v>0</v>
      </c>
    </row>
    <row r="271" spans="1:10" x14ac:dyDescent="0.2">
      <c r="A271" s="41"/>
      <c r="B271" s="36"/>
      <c r="C271" s="43"/>
      <c r="D271" s="37"/>
      <c r="E271" s="38"/>
      <c r="F271" s="42"/>
      <c r="G271" s="39"/>
      <c r="H271" s="40"/>
      <c r="I271" s="40"/>
      <c r="J271" s="121">
        <f t="shared" si="11"/>
        <v>0</v>
      </c>
    </row>
    <row r="272" spans="1:10" x14ac:dyDescent="0.2">
      <c r="A272" s="41"/>
      <c r="B272" s="36"/>
      <c r="C272" s="43"/>
      <c r="D272" s="37"/>
      <c r="E272" s="38"/>
      <c r="F272" s="42"/>
      <c r="G272" s="39"/>
      <c r="H272" s="40"/>
      <c r="I272" s="40"/>
      <c r="J272" s="121">
        <f t="shared" si="11"/>
        <v>0</v>
      </c>
    </row>
    <row r="273" spans="1:10" x14ac:dyDescent="0.2">
      <c r="A273" s="41"/>
      <c r="B273" s="36"/>
      <c r="C273" s="43"/>
      <c r="D273" s="37"/>
      <c r="E273" s="38"/>
      <c r="F273" s="42"/>
      <c r="G273" s="39"/>
      <c r="H273" s="40"/>
      <c r="I273" s="40"/>
      <c r="J273" s="121">
        <f t="shared" si="11"/>
        <v>0</v>
      </c>
    </row>
    <row r="274" spans="1:10" x14ac:dyDescent="0.2">
      <c r="A274" s="41"/>
      <c r="B274" s="36"/>
      <c r="C274" s="43"/>
      <c r="D274" s="37"/>
      <c r="E274" s="38"/>
      <c r="F274" s="42"/>
      <c r="G274" s="39"/>
      <c r="H274" s="40"/>
      <c r="I274" s="40"/>
      <c r="J274" s="121">
        <f t="shared" si="11"/>
        <v>0</v>
      </c>
    </row>
    <row r="275" spans="1:10" x14ac:dyDescent="0.2">
      <c r="A275" s="41"/>
      <c r="B275" s="36"/>
      <c r="C275" s="43"/>
      <c r="D275" s="37"/>
      <c r="E275" s="38"/>
      <c r="F275" s="42"/>
      <c r="G275" s="39"/>
      <c r="H275" s="40"/>
      <c r="I275" s="40"/>
      <c r="J275" s="121">
        <f t="shared" ref="J275:J282" si="12">H275+I275</f>
        <v>0</v>
      </c>
    </row>
    <row r="276" spans="1:10" x14ac:dyDescent="0.2">
      <c r="A276" s="41"/>
      <c r="B276" s="36"/>
      <c r="C276" s="43"/>
      <c r="D276" s="37"/>
      <c r="E276" s="38"/>
      <c r="F276" s="42"/>
      <c r="G276" s="39"/>
      <c r="H276" s="40"/>
      <c r="I276" s="40"/>
      <c r="J276" s="121">
        <f t="shared" si="12"/>
        <v>0</v>
      </c>
    </row>
    <row r="277" spans="1:10" x14ac:dyDescent="0.2">
      <c r="A277" s="41"/>
      <c r="B277" s="36"/>
      <c r="C277" s="43"/>
      <c r="D277" s="37"/>
      <c r="E277" s="38"/>
      <c r="F277" s="42"/>
      <c r="G277" s="39"/>
      <c r="H277" s="40"/>
      <c r="I277" s="40"/>
      <c r="J277" s="121">
        <f t="shared" si="12"/>
        <v>0</v>
      </c>
    </row>
    <row r="278" spans="1:10" x14ac:dyDescent="0.2">
      <c r="A278" s="41"/>
      <c r="B278" s="36"/>
      <c r="C278" s="43"/>
      <c r="D278" s="37"/>
      <c r="E278" s="38"/>
      <c r="F278" s="42"/>
      <c r="G278" s="39"/>
      <c r="H278" s="40"/>
      <c r="I278" s="40"/>
      <c r="J278" s="121">
        <f t="shared" si="12"/>
        <v>0</v>
      </c>
    </row>
    <row r="279" spans="1:10" x14ac:dyDescent="0.2">
      <c r="A279" s="41"/>
      <c r="B279" s="36"/>
      <c r="C279" s="43"/>
      <c r="D279" s="37"/>
      <c r="E279" s="38"/>
      <c r="F279" s="42"/>
      <c r="G279" s="39"/>
      <c r="H279" s="40"/>
      <c r="I279" s="40"/>
      <c r="J279" s="121">
        <f t="shared" si="12"/>
        <v>0</v>
      </c>
    </row>
    <row r="280" spans="1:10" x14ac:dyDescent="0.2">
      <c r="A280" s="41"/>
      <c r="B280" s="36"/>
      <c r="C280" s="43"/>
      <c r="D280" s="37"/>
      <c r="E280" s="38"/>
      <c r="F280" s="42"/>
      <c r="G280" s="39"/>
      <c r="H280" s="40"/>
      <c r="I280" s="40"/>
      <c r="J280" s="121">
        <f t="shared" si="12"/>
        <v>0</v>
      </c>
    </row>
    <row r="281" spans="1:10" x14ac:dyDescent="0.2">
      <c r="A281" s="41"/>
      <c r="B281" s="36"/>
      <c r="C281" s="43"/>
      <c r="D281" s="37"/>
      <c r="E281" s="38"/>
      <c r="F281" s="42"/>
      <c r="G281" s="39"/>
      <c r="H281" s="40"/>
      <c r="I281" s="40"/>
      <c r="J281" s="121">
        <f t="shared" si="12"/>
        <v>0</v>
      </c>
    </row>
    <row r="282" spans="1:10" x14ac:dyDescent="0.2">
      <c r="A282" s="41"/>
      <c r="B282" s="36"/>
      <c r="C282" s="43"/>
      <c r="D282" s="37"/>
      <c r="E282" s="38"/>
      <c r="F282" s="42"/>
      <c r="G282" s="39"/>
      <c r="H282" s="40"/>
      <c r="I282" s="40"/>
      <c r="J282" s="122">
        <f t="shared" si="12"/>
        <v>0</v>
      </c>
    </row>
    <row r="283" spans="1:10" ht="23.45" customHeight="1" x14ac:dyDescent="0.2">
      <c r="A283" s="50" t="s">
        <v>17</v>
      </c>
      <c r="B283" s="145" t="s">
        <v>87</v>
      </c>
      <c r="C283" s="145"/>
      <c r="D283" s="145"/>
      <c r="E283" s="145"/>
      <c r="F283" s="145"/>
      <c r="G283" s="145"/>
      <c r="H283" s="145"/>
      <c r="I283" s="145"/>
      <c r="J283" s="145"/>
    </row>
    <row r="284" spans="1:10" x14ac:dyDescent="0.2">
      <c r="A284" s="52"/>
      <c r="B284" s="53"/>
      <c r="C284" s="53"/>
      <c r="D284" s="53"/>
      <c r="E284" s="99"/>
      <c r="F284" s="99"/>
      <c r="G284" s="99"/>
      <c r="H284" s="99"/>
      <c r="I284" s="99"/>
      <c r="J284" s="99"/>
    </row>
    <row r="285" spans="1:10" x14ac:dyDescent="0.2">
      <c r="A285" s="135" t="s">
        <v>23</v>
      </c>
      <c r="B285" s="136"/>
      <c r="C285" s="136"/>
      <c r="D285" s="136"/>
      <c r="E285" s="138" t="s">
        <v>18</v>
      </c>
      <c r="F285" s="138"/>
      <c r="G285" s="138"/>
      <c r="H285" s="138"/>
      <c r="I285" s="138"/>
      <c r="J285" s="138"/>
    </row>
    <row r="286" spans="1:10" x14ac:dyDescent="0.2">
      <c r="A286" s="139" t="s">
        <v>19</v>
      </c>
      <c r="B286" s="139"/>
      <c r="C286" s="139"/>
      <c r="D286" s="139"/>
      <c r="E286" s="141" t="s">
        <v>6</v>
      </c>
      <c r="F286" s="141"/>
      <c r="G286" s="141"/>
      <c r="H286" s="141"/>
      <c r="I286" s="141"/>
      <c r="J286" s="141"/>
    </row>
    <row r="287" spans="1:10" x14ac:dyDescent="0.2">
      <c r="A287" s="142" t="s">
        <v>103</v>
      </c>
      <c r="B287" s="143"/>
      <c r="C287" s="143"/>
      <c r="D287" s="143"/>
      <c r="E287" s="144"/>
      <c r="F287" s="144"/>
      <c r="G287" s="144"/>
      <c r="H287" s="144"/>
      <c r="I287" s="144"/>
      <c r="J287" s="144"/>
    </row>
    <row r="288" spans="1:10" x14ac:dyDescent="0.2">
      <c r="A288" s="139" t="s">
        <v>19</v>
      </c>
      <c r="B288" s="139"/>
      <c r="C288" s="139"/>
      <c r="D288" s="139"/>
      <c r="E288" s="141" t="s">
        <v>7</v>
      </c>
      <c r="F288" s="141"/>
      <c r="G288" s="141"/>
      <c r="H288" s="141"/>
      <c r="I288" s="141"/>
      <c r="J288" s="141"/>
    </row>
    <row r="289" spans="1:10" x14ac:dyDescent="0.2">
      <c r="A289" s="146" t="str">
        <f>'Súhrnný výkaz 4Q 2021'!A1:D1</f>
        <v xml:space="preserve">Prijímateľ finančného príspevku: </v>
      </c>
      <c r="B289" s="146"/>
      <c r="C289" s="146"/>
      <c r="D289" s="146"/>
      <c r="E289" s="146"/>
      <c r="F289" s="146"/>
      <c r="G289" s="146"/>
      <c r="H289" s="146"/>
      <c r="I289" s="146"/>
      <c r="J289" s="146"/>
    </row>
    <row r="290" spans="1:10" x14ac:dyDescent="0.2">
      <c r="A290" s="146" t="str">
        <f>'Súhrnný výkaz 4Q 2021'!A2:D2</f>
        <v xml:space="preserve">IČO: </v>
      </c>
      <c r="B290" s="146"/>
      <c r="C290" s="146"/>
      <c r="D290" s="146"/>
      <c r="E290" s="146"/>
      <c r="F290" s="146"/>
      <c r="G290" s="146"/>
      <c r="H290" s="146"/>
      <c r="I290" s="146"/>
      <c r="J290" s="146"/>
    </row>
    <row r="291" spans="1:10" x14ac:dyDescent="0.2">
      <c r="A291" s="146" t="str">
        <f>'Súhrnný výkaz 4Q 2021'!A3:D3</f>
        <v xml:space="preserve">Číslo zmluvy o poskytnutí finančného príspevku: </v>
      </c>
      <c r="B291" s="146"/>
      <c r="C291" s="146"/>
      <c r="D291" s="146"/>
      <c r="E291" s="146"/>
      <c r="F291" s="146"/>
      <c r="G291" s="146"/>
      <c r="H291" s="146"/>
      <c r="I291" s="146"/>
      <c r="J291" s="146"/>
    </row>
    <row r="292" spans="1:10" x14ac:dyDescent="0.2">
      <c r="A292" s="146" t="str">
        <f>'Súhrnný výkaz 4Q 2021'!A4:D4</f>
        <v xml:space="preserve">Názov a adresa zariadenia sociálnej služby: </v>
      </c>
      <c r="B292" s="146"/>
      <c r="C292" s="146"/>
      <c r="D292" s="146"/>
      <c r="E292" s="146"/>
      <c r="F292" s="146"/>
      <c r="G292" s="146"/>
      <c r="H292" s="146"/>
      <c r="I292" s="146"/>
      <c r="J292" s="146"/>
    </row>
    <row r="293" spans="1:10" x14ac:dyDescent="0.2">
      <c r="A293" s="146" t="str">
        <f>'Súhrnný výkaz 4Q 2021'!A5:D5</f>
        <v xml:space="preserve">Druh sociálnej služby:  </v>
      </c>
      <c r="B293" s="146"/>
      <c r="C293" s="146"/>
      <c r="D293" s="146"/>
      <c r="E293" s="146"/>
      <c r="F293" s="146"/>
      <c r="G293" s="146"/>
      <c r="H293" s="146"/>
      <c r="I293" s="146"/>
      <c r="J293" s="146"/>
    </row>
    <row r="294" spans="1:10" ht="52.5" x14ac:dyDescent="0.2">
      <c r="A294" s="102" t="s">
        <v>20</v>
      </c>
      <c r="B294" s="103" t="s">
        <v>13</v>
      </c>
      <c r="C294" s="104" t="s">
        <v>14</v>
      </c>
      <c r="D294" s="105" t="s">
        <v>15</v>
      </c>
      <c r="E294" s="104" t="s">
        <v>16</v>
      </c>
      <c r="F294" s="106" t="s">
        <v>32</v>
      </c>
      <c r="G294" s="107" t="s">
        <v>76</v>
      </c>
      <c r="H294" s="108" t="s">
        <v>89</v>
      </c>
      <c r="I294" s="108" t="s">
        <v>77</v>
      </c>
      <c r="J294" s="108" t="s">
        <v>90</v>
      </c>
    </row>
    <row r="295" spans="1:10" x14ac:dyDescent="0.2">
      <c r="A295" s="41"/>
      <c r="B295" s="36"/>
      <c r="C295" s="43"/>
      <c r="D295" s="37"/>
      <c r="E295" s="38"/>
      <c r="F295" s="42"/>
      <c r="G295" s="39"/>
      <c r="H295" s="40"/>
      <c r="I295" s="40"/>
      <c r="J295" s="121">
        <f>H295+I295</f>
        <v>0</v>
      </c>
    </row>
    <row r="296" spans="1:10" x14ac:dyDescent="0.2">
      <c r="A296" s="41"/>
      <c r="B296" s="36"/>
      <c r="C296" s="43"/>
      <c r="D296" s="37"/>
      <c r="E296" s="38"/>
      <c r="F296" s="42"/>
      <c r="G296" s="39"/>
      <c r="H296" s="40"/>
      <c r="I296" s="40"/>
      <c r="J296" s="121">
        <f t="shared" ref="J296:J311" si="13">H296+I296</f>
        <v>0</v>
      </c>
    </row>
    <row r="297" spans="1:10" x14ac:dyDescent="0.2">
      <c r="A297" s="41"/>
      <c r="B297" s="36"/>
      <c r="C297" s="43"/>
      <c r="D297" s="37"/>
      <c r="E297" s="38"/>
      <c r="F297" s="42"/>
      <c r="G297" s="39"/>
      <c r="H297" s="40"/>
      <c r="I297" s="40"/>
      <c r="J297" s="121">
        <f t="shared" si="13"/>
        <v>0</v>
      </c>
    </row>
    <row r="298" spans="1:10" x14ac:dyDescent="0.2">
      <c r="A298" s="41"/>
      <c r="B298" s="36"/>
      <c r="C298" s="43"/>
      <c r="D298" s="37"/>
      <c r="E298" s="38"/>
      <c r="F298" s="42"/>
      <c r="G298" s="39"/>
      <c r="H298" s="40"/>
      <c r="I298" s="40"/>
      <c r="J298" s="121">
        <f t="shared" si="13"/>
        <v>0</v>
      </c>
    </row>
    <row r="299" spans="1:10" x14ac:dyDescent="0.2">
      <c r="A299" s="41"/>
      <c r="B299" s="36"/>
      <c r="C299" s="43"/>
      <c r="D299" s="37"/>
      <c r="E299" s="38"/>
      <c r="F299" s="42"/>
      <c r="G299" s="39"/>
      <c r="H299" s="40"/>
      <c r="I299" s="40"/>
      <c r="J299" s="121">
        <f t="shared" si="13"/>
        <v>0</v>
      </c>
    </row>
    <row r="300" spans="1:10" x14ac:dyDescent="0.2">
      <c r="A300" s="41"/>
      <c r="B300" s="36"/>
      <c r="C300" s="43"/>
      <c r="D300" s="37"/>
      <c r="E300" s="38"/>
      <c r="F300" s="42"/>
      <c r="G300" s="39"/>
      <c r="H300" s="40"/>
      <c r="I300" s="40"/>
      <c r="J300" s="121">
        <f t="shared" si="13"/>
        <v>0</v>
      </c>
    </row>
    <row r="301" spans="1:10" x14ac:dyDescent="0.2">
      <c r="A301" s="41"/>
      <c r="B301" s="36"/>
      <c r="C301" s="43"/>
      <c r="D301" s="37"/>
      <c r="E301" s="38"/>
      <c r="F301" s="42"/>
      <c r="G301" s="39"/>
      <c r="H301" s="40"/>
      <c r="I301" s="40"/>
      <c r="J301" s="121">
        <f t="shared" si="13"/>
        <v>0</v>
      </c>
    </row>
    <row r="302" spans="1:10" x14ac:dyDescent="0.2">
      <c r="A302" s="41"/>
      <c r="B302" s="36"/>
      <c r="C302" s="43"/>
      <c r="D302" s="37"/>
      <c r="E302" s="38"/>
      <c r="F302" s="42"/>
      <c r="G302" s="39"/>
      <c r="H302" s="40"/>
      <c r="I302" s="40"/>
      <c r="J302" s="121">
        <f t="shared" si="13"/>
        <v>0</v>
      </c>
    </row>
    <row r="303" spans="1:10" x14ac:dyDescent="0.2">
      <c r="A303" s="41"/>
      <c r="B303" s="36"/>
      <c r="C303" s="43"/>
      <c r="D303" s="37"/>
      <c r="E303" s="38"/>
      <c r="F303" s="42"/>
      <c r="G303" s="39"/>
      <c r="H303" s="40"/>
      <c r="I303" s="40"/>
      <c r="J303" s="121">
        <f t="shared" si="13"/>
        <v>0</v>
      </c>
    </row>
    <row r="304" spans="1:10" x14ac:dyDescent="0.2">
      <c r="A304" s="41"/>
      <c r="B304" s="36"/>
      <c r="C304" s="43"/>
      <c r="D304" s="37"/>
      <c r="E304" s="38"/>
      <c r="F304" s="42"/>
      <c r="G304" s="39"/>
      <c r="H304" s="40"/>
      <c r="I304" s="40"/>
      <c r="J304" s="121">
        <f t="shared" si="13"/>
        <v>0</v>
      </c>
    </row>
    <row r="305" spans="1:10" x14ac:dyDescent="0.2">
      <c r="A305" s="41"/>
      <c r="B305" s="36"/>
      <c r="C305" s="43"/>
      <c r="D305" s="37"/>
      <c r="E305" s="38"/>
      <c r="F305" s="42"/>
      <c r="G305" s="39"/>
      <c r="H305" s="40"/>
      <c r="I305" s="40"/>
      <c r="J305" s="121">
        <f t="shared" si="13"/>
        <v>0</v>
      </c>
    </row>
    <row r="306" spans="1:10" x14ac:dyDescent="0.2">
      <c r="A306" s="41"/>
      <c r="B306" s="36"/>
      <c r="C306" s="43"/>
      <c r="D306" s="37"/>
      <c r="E306" s="38"/>
      <c r="F306" s="42"/>
      <c r="G306" s="39"/>
      <c r="H306" s="40"/>
      <c r="I306" s="40"/>
      <c r="J306" s="121">
        <f t="shared" si="13"/>
        <v>0</v>
      </c>
    </row>
    <row r="307" spans="1:10" x14ac:dyDescent="0.2">
      <c r="A307" s="41"/>
      <c r="B307" s="36"/>
      <c r="C307" s="43"/>
      <c r="D307" s="37"/>
      <c r="E307" s="38"/>
      <c r="F307" s="42"/>
      <c r="G307" s="39"/>
      <c r="H307" s="40"/>
      <c r="I307" s="40"/>
      <c r="J307" s="121">
        <f t="shared" si="13"/>
        <v>0</v>
      </c>
    </row>
    <row r="308" spans="1:10" x14ac:dyDescent="0.2">
      <c r="A308" s="41"/>
      <c r="B308" s="36"/>
      <c r="C308" s="43"/>
      <c r="D308" s="37"/>
      <c r="E308" s="38"/>
      <c r="F308" s="42"/>
      <c r="G308" s="39"/>
      <c r="H308" s="40"/>
      <c r="I308" s="40"/>
      <c r="J308" s="121">
        <f t="shared" si="13"/>
        <v>0</v>
      </c>
    </row>
    <row r="309" spans="1:10" x14ac:dyDescent="0.2">
      <c r="A309" s="41"/>
      <c r="B309" s="36"/>
      <c r="C309" s="43"/>
      <c r="D309" s="37"/>
      <c r="E309" s="38"/>
      <c r="F309" s="42"/>
      <c r="G309" s="39"/>
      <c r="H309" s="40"/>
      <c r="I309" s="40"/>
      <c r="J309" s="121">
        <f t="shared" si="13"/>
        <v>0</v>
      </c>
    </row>
    <row r="310" spans="1:10" x14ac:dyDescent="0.2">
      <c r="A310" s="41"/>
      <c r="B310" s="36"/>
      <c r="C310" s="43"/>
      <c r="D310" s="37"/>
      <c r="E310" s="38"/>
      <c r="F310" s="42"/>
      <c r="G310" s="39"/>
      <c r="H310" s="40"/>
      <c r="I310" s="40"/>
      <c r="J310" s="121">
        <f t="shared" si="13"/>
        <v>0</v>
      </c>
    </row>
    <row r="311" spans="1:10" x14ac:dyDescent="0.2">
      <c r="A311" s="41"/>
      <c r="B311" s="36"/>
      <c r="C311" s="43"/>
      <c r="D311" s="37"/>
      <c r="E311" s="38"/>
      <c r="F311" s="42"/>
      <c r="G311" s="39"/>
      <c r="H311" s="40"/>
      <c r="I311" s="40"/>
      <c r="J311" s="121">
        <f t="shared" si="13"/>
        <v>0</v>
      </c>
    </row>
    <row r="312" spans="1:10" x14ac:dyDescent="0.2">
      <c r="A312" s="41"/>
      <c r="B312" s="36"/>
      <c r="C312" s="43"/>
      <c r="D312" s="37"/>
      <c r="E312" s="38"/>
      <c r="F312" s="42"/>
      <c r="G312" s="39"/>
      <c r="H312" s="40"/>
      <c r="I312" s="40"/>
      <c r="J312" s="121">
        <f t="shared" ref="J312:J319" si="14">H312+I312</f>
        <v>0</v>
      </c>
    </row>
    <row r="313" spans="1:10" x14ac:dyDescent="0.2">
      <c r="A313" s="41"/>
      <c r="B313" s="36"/>
      <c r="C313" s="43"/>
      <c r="D313" s="37"/>
      <c r="E313" s="38"/>
      <c r="F313" s="42"/>
      <c r="G313" s="39"/>
      <c r="H313" s="40"/>
      <c r="I313" s="40"/>
      <c r="J313" s="121">
        <f t="shared" si="14"/>
        <v>0</v>
      </c>
    </row>
    <row r="314" spans="1:10" x14ac:dyDescent="0.2">
      <c r="A314" s="41"/>
      <c r="B314" s="36"/>
      <c r="C314" s="43"/>
      <c r="D314" s="37"/>
      <c r="E314" s="38"/>
      <c r="F314" s="42"/>
      <c r="G314" s="39"/>
      <c r="H314" s="40"/>
      <c r="I314" s="40"/>
      <c r="J314" s="121">
        <f t="shared" si="14"/>
        <v>0</v>
      </c>
    </row>
    <row r="315" spans="1:10" x14ac:dyDescent="0.2">
      <c r="A315" s="41"/>
      <c r="B315" s="36"/>
      <c r="C315" s="43"/>
      <c r="D315" s="37"/>
      <c r="E315" s="38"/>
      <c r="F315" s="42"/>
      <c r="G315" s="39"/>
      <c r="H315" s="40"/>
      <c r="I315" s="40"/>
      <c r="J315" s="121">
        <f t="shared" si="14"/>
        <v>0</v>
      </c>
    </row>
    <row r="316" spans="1:10" x14ac:dyDescent="0.2">
      <c r="A316" s="41"/>
      <c r="B316" s="36"/>
      <c r="C316" s="43"/>
      <c r="D316" s="37"/>
      <c r="E316" s="38"/>
      <c r="F316" s="42"/>
      <c r="G316" s="39"/>
      <c r="H316" s="40"/>
      <c r="I316" s="40"/>
      <c r="J316" s="121">
        <f t="shared" si="14"/>
        <v>0</v>
      </c>
    </row>
    <row r="317" spans="1:10" x14ac:dyDescent="0.2">
      <c r="A317" s="41"/>
      <c r="B317" s="36"/>
      <c r="C317" s="43"/>
      <c r="D317" s="37"/>
      <c r="E317" s="38"/>
      <c r="F317" s="42"/>
      <c r="G317" s="39"/>
      <c r="H317" s="40"/>
      <c r="I317" s="40"/>
      <c r="J317" s="121">
        <f t="shared" si="14"/>
        <v>0</v>
      </c>
    </row>
    <row r="318" spans="1:10" x14ac:dyDescent="0.2">
      <c r="A318" s="41"/>
      <c r="B318" s="36"/>
      <c r="C318" s="43"/>
      <c r="D318" s="37"/>
      <c r="E318" s="38"/>
      <c r="F318" s="42"/>
      <c r="G318" s="39"/>
      <c r="H318" s="40"/>
      <c r="I318" s="40"/>
      <c r="J318" s="121">
        <f t="shared" si="14"/>
        <v>0</v>
      </c>
    </row>
    <row r="319" spans="1:10" x14ac:dyDescent="0.2">
      <c r="A319" s="41"/>
      <c r="B319" s="36"/>
      <c r="C319" s="43"/>
      <c r="D319" s="37"/>
      <c r="E319" s="38"/>
      <c r="F319" s="42"/>
      <c r="G319" s="39"/>
      <c r="H319" s="40"/>
      <c r="I319" s="40"/>
      <c r="J319" s="122">
        <f t="shared" si="14"/>
        <v>0</v>
      </c>
    </row>
    <row r="320" spans="1:10" ht="24.95" customHeight="1" x14ac:dyDescent="0.2">
      <c r="A320" s="50" t="s">
        <v>17</v>
      </c>
      <c r="B320" s="145" t="s">
        <v>87</v>
      </c>
      <c r="C320" s="145"/>
      <c r="D320" s="145"/>
      <c r="E320" s="145"/>
      <c r="F320" s="145"/>
      <c r="G320" s="145"/>
      <c r="H320" s="145"/>
      <c r="I320" s="145"/>
      <c r="J320" s="145"/>
    </row>
    <row r="321" spans="1:10" x14ac:dyDescent="0.2">
      <c r="A321" s="52"/>
      <c r="B321" s="53"/>
      <c r="C321" s="53"/>
      <c r="D321" s="53"/>
      <c r="E321" s="99"/>
      <c r="F321" s="99"/>
      <c r="G321" s="99"/>
      <c r="H321" s="99"/>
      <c r="I321" s="99"/>
      <c r="J321" s="99"/>
    </row>
    <row r="322" spans="1:10" x14ac:dyDescent="0.2">
      <c r="A322" s="135" t="s">
        <v>23</v>
      </c>
      <c r="B322" s="136"/>
      <c r="C322" s="136"/>
      <c r="D322" s="136"/>
      <c r="E322" s="138" t="s">
        <v>18</v>
      </c>
      <c r="F322" s="138"/>
      <c r="G322" s="138"/>
      <c r="H322" s="138"/>
      <c r="I322" s="138"/>
      <c r="J322" s="138"/>
    </row>
    <row r="323" spans="1:10" x14ac:dyDescent="0.2">
      <c r="A323" s="139" t="s">
        <v>19</v>
      </c>
      <c r="B323" s="139"/>
      <c r="C323" s="139"/>
      <c r="D323" s="139"/>
      <c r="E323" s="141" t="s">
        <v>6</v>
      </c>
      <c r="F323" s="141"/>
      <c r="G323" s="141"/>
      <c r="H323" s="141"/>
      <c r="I323" s="141"/>
      <c r="J323" s="141"/>
    </row>
    <row r="324" spans="1:10" x14ac:dyDescent="0.2">
      <c r="A324" s="142" t="s">
        <v>103</v>
      </c>
      <c r="B324" s="143"/>
      <c r="C324" s="143"/>
      <c r="D324" s="143"/>
      <c r="E324" s="144"/>
      <c r="F324" s="144"/>
      <c r="G324" s="144"/>
      <c r="H324" s="144"/>
      <c r="I324" s="144"/>
      <c r="J324" s="144"/>
    </row>
    <row r="325" spans="1:10" x14ac:dyDescent="0.2">
      <c r="A325" s="139" t="s">
        <v>19</v>
      </c>
      <c r="B325" s="139"/>
      <c r="C325" s="139"/>
      <c r="D325" s="139"/>
      <c r="E325" s="141" t="s">
        <v>7</v>
      </c>
      <c r="F325" s="141"/>
      <c r="G325" s="141"/>
      <c r="H325" s="141"/>
      <c r="I325" s="141"/>
      <c r="J325" s="141"/>
    </row>
    <row r="326" spans="1:10" x14ac:dyDescent="0.2">
      <c r="A326" s="146" t="str">
        <f>'Súhrnný výkaz 4Q 2021'!A1:D1</f>
        <v xml:space="preserve">Prijímateľ finančného príspevku: </v>
      </c>
      <c r="B326" s="146"/>
      <c r="C326" s="146"/>
      <c r="D326" s="146"/>
      <c r="E326" s="146"/>
      <c r="F326" s="146"/>
      <c r="G326" s="146"/>
      <c r="H326" s="146"/>
      <c r="I326" s="146"/>
      <c r="J326" s="146"/>
    </row>
    <row r="327" spans="1:10" x14ac:dyDescent="0.2">
      <c r="A327" s="146" t="str">
        <f>'Súhrnný výkaz 4Q 2021'!A2:D2</f>
        <v xml:space="preserve">IČO: </v>
      </c>
      <c r="B327" s="146"/>
      <c r="C327" s="146"/>
      <c r="D327" s="146"/>
      <c r="E327" s="146"/>
      <c r="F327" s="146"/>
      <c r="G327" s="146"/>
      <c r="H327" s="146"/>
      <c r="I327" s="146"/>
      <c r="J327" s="146"/>
    </row>
    <row r="328" spans="1:10" x14ac:dyDescent="0.2">
      <c r="A328" s="146" t="str">
        <f>'Súhrnný výkaz 4Q 2021'!A3:D3</f>
        <v xml:space="preserve">Číslo zmluvy o poskytnutí finančného príspevku: </v>
      </c>
      <c r="B328" s="146"/>
      <c r="C328" s="146"/>
      <c r="D328" s="146"/>
      <c r="E328" s="146"/>
      <c r="F328" s="146"/>
      <c r="G328" s="146"/>
      <c r="H328" s="146"/>
      <c r="I328" s="146"/>
      <c r="J328" s="146"/>
    </row>
    <row r="329" spans="1:10" x14ac:dyDescent="0.2">
      <c r="A329" s="146" t="str">
        <f>'Súhrnný výkaz 4Q 2021'!A4:D4</f>
        <v xml:space="preserve">Názov a adresa zariadenia sociálnej služby: </v>
      </c>
      <c r="B329" s="146"/>
      <c r="C329" s="146"/>
      <c r="D329" s="146"/>
      <c r="E329" s="146"/>
      <c r="F329" s="146"/>
      <c r="G329" s="146"/>
      <c r="H329" s="146"/>
      <c r="I329" s="146"/>
      <c r="J329" s="146"/>
    </row>
    <row r="330" spans="1:10" x14ac:dyDescent="0.2">
      <c r="A330" s="146" t="str">
        <f>'Súhrnný výkaz 4Q 2021'!A5:D5</f>
        <v xml:space="preserve">Druh sociálnej služby:  </v>
      </c>
      <c r="B330" s="146"/>
      <c r="C330" s="146"/>
      <c r="D330" s="146"/>
      <c r="E330" s="146"/>
      <c r="F330" s="146"/>
      <c r="G330" s="146"/>
      <c r="H330" s="146"/>
      <c r="I330" s="146"/>
      <c r="J330" s="146"/>
    </row>
    <row r="331" spans="1:10" ht="52.5" x14ac:dyDescent="0.2">
      <c r="A331" s="102" t="s">
        <v>20</v>
      </c>
      <c r="B331" s="103" t="s">
        <v>13</v>
      </c>
      <c r="C331" s="104" t="s">
        <v>14</v>
      </c>
      <c r="D331" s="105" t="s">
        <v>15</v>
      </c>
      <c r="E331" s="104" t="s">
        <v>16</v>
      </c>
      <c r="F331" s="106" t="s">
        <v>32</v>
      </c>
      <c r="G331" s="107" t="s">
        <v>76</v>
      </c>
      <c r="H331" s="108" t="s">
        <v>89</v>
      </c>
      <c r="I331" s="108" t="s">
        <v>77</v>
      </c>
      <c r="J331" s="108" t="s">
        <v>90</v>
      </c>
    </row>
    <row r="332" spans="1:10" x14ac:dyDescent="0.2">
      <c r="A332" s="41"/>
      <c r="B332" s="36"/>
      <c r="C332" s="43"/>
      <c r="D332" s="37"/>
      <c r="E332" s="38"/>
      <c r="F332" s="42"/>
      <c r="G332" s="39"/>
      <c r="H332" s="40"/>
      <c r="I332" s="40"/>
      <c r="J332" s="121">
        <f>H332+I332</f>
        <v>0</v>
      </c>
    </row>
    <row r="333" spans="1:10" x14ac:dyDescent="0.2">
      <c r="A333" s="41"/>
      <c r="B333" s="36"/>
      <c r="C333" s="43"/>
      <c r="D333" s="37"/>
      <c r="E333" s="38"/>
      <c r="F333" s="42"/>
      <c r="G333" s="39"/>
      <c r="H333" s="40"/>
      <c r="I333" s="40"/>
      <c r="J333" s="121">
        <f t="shared" ref="J333:J348" si="15">H333+I333</f>
        <v>0</v>
      </c>
    </row>
    <row r="334" spans="1:10" x14ac:dyDescent="0.2">
      <c r="A334" s="41"/>
      <c r="B334" s="36"/>
      <c r="C334" s="43"/>
      <c r="D334" s="37"/>
      <c r="E334" s="38"/>
      <c r="F334" s="42"/>
      <c r="G334" s="39"/>
      <c r="H334" s="40"/>
      <c r="I334" s="40"/>
      <c r="J334" s="121">
        <f t="shared" si="15"/>
        <v>0</v>
      </c>
    </row>
    <row r="335" spans="1:10" x14ac:dyDescent="0.2">
      <c r="A335" s="41"/>
      <c r="B335" s="36"/>
      <c r="C335" s="43"/>
      <c r="D335" s="37"/>
      <c r="E335" s="38"/>
      <c r="F335" s="42"/>
      <c r="G335" s="39"/>
      <c r="H335" s="40"/>
      <c r="I335" s="40"/>
      <c r="J335" s="121">
        <f t="shared" si="15"/>
        <v>0</v>
      </c>
    </row>
    <row r="336" spans="1:10" x14ac:dyDescent="0.2">
      <c r="A336" s="41"/>
      <c r="B336" s="36"/>
      <c r="C336" s="43"/>
      <c r="D336" s="37"/>
      <c r="E336" s="38"/>
      <c r="F336" s="42"/>
      <c r="G336" s="39"/>
      <c r="H336" s="40"/>
      <c r="I336" s="40"/>
      <c r="J336" s="121">
        <f t="shared" si="15"/>
        <v>0</v>
      </c>
    </row>
    <row r="337" spans="1:10" x14ac:dyDescent="0.2">
      <c r="A337" s="41"/>
      <c r="B337" s="36"/>
      <c r="C337" s="43"/>
      <c r="D337" s="37"/>
      <c r="E337" s="38"/>
      <c r="F337" s="42"/>
      <c r="G337" s="39"/>
      <c r="H337" s="40"/>
      <c r="I337" s="40"/>
      <c r="J337" s="121">
        <f t="shared" si="15"/>
        <v>0</v>
      </c>
    </row>
    <row r="338" spans="1:10" x14ac:dyDescent="0.2">
      <c r="A338" s="41"/>
      <c r="B338" s="36"/>
      <c r="C338" s="43"/>
      <c r="D338" s="37"/>
      <c r="E338" s="38"/>
      <c r="F338" s="42"/>
      <c r="G338" s="39"/>
      <c r="H338" s="40"/>
      <c r="I338" s="40"/>
      <c r="J338" s="121">
        <f t="shared" si="15"/>
        <v>0</v>
      </c>
    </row>
    <row r="339" spans="1:10" x14ac:dyDescent="0.2">
      <c r="A339" s="41"/>
      <c r="B339" s="36"/>
      <c r="C339" s="43"/>
      <c r="D339" s="37"/>
      <c r="E339" s="38"/>
      <c r="F339" s="42"/>
      <c r="G339" s="39"/>
      <c r="H339" s="40"/>
      <c r="I339" s="40"/>
      <c r="J339" s="121">
        <f t="shared" si="15"/>
        <v>0</v>
      </c>
    </row>
    <row r="340" spans="1:10" x14ac:dyDescent="0.2">
      <c r="A340" s="41"/>
      <c r="B340" s="36"/>
      <c r="C340" s="43"/>
      <c r="D340" s="37"/>
      <c r="E340" s="38"/>
      <c r="F340" s="42"/>
      <c r="G340" s="39"/>
      <c r="H340" s="40"/>
      <c r="I340" s="40"/>
      <c r="J340" s="121">
        <f t="shared" si="15"/>
        <v>0</v>
      </c>
    </row>
    <row r="341" spans="1:10" x14ac:dyDescent="0.2">
      <c r="A341" s="41"/>
      <c r="B341" s="36"/>
      <c r="C341" s="43"/>
      <c r="D341" s="37"/>
      <c r="E341" s="38"/>
      <c r="F341" s="42"/>
      <c r="G341" s="39"/>
      <c r="H341" s="40"/>
      <c r="I341" s="40"/>
      <c r="J341" s="121">
        <f t="shared" si="15"/>
        <v>0</v>
      </c>
    </row>
    <row r="342" spans="1:10" x14ac:dyDescent="0.2">
      <c r="A342" s="41"/>
      <c r="B342" s="36"/>
      <c r="C342" s="43"/>
      <c r="D342" s="37"/>
      <c r="E342" s="38"/>
      <c r="F342" s="42"/>
      <c r="G342" s="39"/>
      <c r="H342" s="40"/>
      <c r="I342" s="40"/>
      <c r="J342" s="121">
        <f t="shared" si="15"/>
        <v>0</v>
      </c>
    </row>
    <row r="343" spans="1:10" x14ac:dyDescent="0.2">
      <c r="A343" s="41"/>
      <c r="B343" s="36"/>
      <c r="C343" s="43"/>
      <c r="D343" s="37"/>
      <c r="E343" s="38"/>
      <c r="F343" s="42"/>
      <c r="G343" s="39"/>
      <c r="H343" s="40"/>
      <c r="I343" s="40"/>
      <c r="J343" s="121">
        <f t="shared" si="15"/>
        <v>0</v>
      </c>
    </row>
    <row r="344" spans="1:10" x14ac:dyDescent="0.2">
      <c r="A344" s="41"/>
      <c r="B344" s="36"/>
      <c r="C344" s="43"/>
      <c r="D344" s="37"/>
      <c r="E344" s="38"/>
      <c r="F344" s="42"/>
      <c r="G344" s="39"/>
      <c r="H344" s="40"/>
      <c r="I344" s="40"/>
      <c r="J344" s="121">
        <f t="shared" si="15"/>
        <v>0</v>
      </c>
    </row>
    <row r="345" spans="1:10" x14ac:dyDescent="0.2">
      <c r="A345" s="41"/>
      <c r="B345" s="36"/>
      <c r="C345" s="43"/>
      <c r="D345" s="37"/>
      <c r="E345" s="38"/>
      <c r="F345" s="42"/>
      <c r="G345" s="39"/>
      <c r="H345" s="40"/>
      <c r="I345" s="40"/>
      <c r="J345" s="121">
        <f t="shared" si="15"/>
        <v>0</v>
      </c>
    </row>
    <row r="346" spans="1:10" x14ac:dyDescent="0.2">
      <c r="A346" s="41"/>
      <c r="B346" s="36"/>
      <c r="C346" s="43"/>
      <c r="D346" s="37"/>
      <c r="E346" s="38"/>
      <c r="F346" s="42"/>
      <c r="G346" s="39"/>
      <c r="H346" s="40"/>
      <c r="I346" s="40"/>
      <c r="J346" s="121">
        <f t="shared" si="15"/>
        <v>0</v>
      </c>
    </row>
    <row r="347" spans="1:10" x14ac:dyDescent="0.2">
      <c r="A347" s="41"/>
      <c r="B347" s="36"/>
      <c r="C347" s="43"/>
      <c r="D347" s="37"/>
      <c r="E347" s="38"/>
      <c r="F347" s="42"/>
      <c r="G347" s="39"/>
      <c r="H347" s="40"/>
      <c r="I347" s="40"/>
      <c r="J347" s="121">
        <f t="shared" si="15"/>
        <v>0</v>
      </c>
    </row>
    <row r="348" spans="1:10" x14ac:dyDescent="0.2">
      <c r="A348" s="41"/>
      <c r="B348" s="36"/>
      <c r="C348" s="43"/>
      <c r="D348" s="37"/>
      <c r="E348" s="38"/>
      <c r="F348" s="42"/>
      <c r="G348" s="39"/>
      <c r="H348" s="40"/>
      <c r="I348" s="40"/>
      <c r="J348" s="121">
        <f t="shared" si="15"/>
        <v>0</v>
      </c>
    </row>
    <row r="349" spans="1:10" x14ac:dyDescent="0.2">
      <c r="A349" s="41"/>
      <c r="B349" s="36"/>
      <c r="C349" s="43"/>
      <c r="D349" s="37"/>
      <c r="E349" s="38"/>
      <c r="F349" s="42"/>
      <c r="G349" s="39"/>
      <c r="H349" s="40"/>
      <c r="I349" s="40"/>
      <c r="J349" s="121">
        <f t="shared" ref="J349:J356" si="16">H349+I349</f>
        <v>0</v>
      </c>
    </row>
    <row r="350" spans="1:10" x14ac:dyDescent="0.2">
      <c r="A350" s="41"/>
      <c r="B350" s="36"/>
      <c r="C350" s="43"/>
      <c r="D350" s="37"/>
      <c r="E350" s="38"/>
      <c r="F350" s="42"/>
      <c r="G350" s="39"/>
      <c r="H350" s="40"/>
      <c r="I350" s="40"/>
      <c r="J350" s="121">
        <f t="shared" si="16"/>
        <v>0</v>
      </c>
    </row>
    <row r="351" spans="1:10" x14ac:dyDescent="0.2">
      <c r="A351" s="41"/>
      <c r="B351" s="36"/>
      <c r="C351" s="43"/>
      <c r="D351" s="37"/>
      <c r="E351" s="38"/>
      <c r="F351" s="42"/>
      <c r="G351" s="39"/>
      <c r="H351" s="40"/>
      <c r="I351" s="40"/>
      <c r="J351" s="121">
        <f t="shared" si="16"/>
        <v>0</v>
      </c>
    </row>
    <row r="352" spans="1:10" x14ac:dyDescent="0.2">
      <c r="A352" s="41"/>
      <c r="B352" s="36"/>
      <c r="C352" s="43"/>
      <c r="D352" s="37"/>
      <c r="E352" s="38"/>
      <c r="F352" s="42"/>
      <c r="G352" s="39"/>
      <c r="H352" s="40"/>
      <c r="I352" s="40"/>
      <c r="J352" s="121">
        <f t="shared" si="16"/>
        <v>0</v>
      </c>
    </row>
    <row r="353" spans="1:10" x14ac:dyDescent="0.2">
      <c r="A353" s="41"/>
      <c r="B353" s="36"/>
      <c r="C353" s="43"/>
      <c r="D353" s="37"/>
      <c r="E353" s="38"/>
      <c r="F353" s="42"/>
      <c r="G353" s="39"/>
      <c r="H353" s="40"/>
      <c r="I353" s="40"/>
      <c r="J353" s="121">
        <f t="shared" si="16"/>
        <v>0</v>
      </c>
    </row>
    <row r="354" spans="1:10" x14ac:dyDescent="0.2">
      <c r="A354" s="41"/>
      <c r="B354" s="36"/>
      <c r="C354" s="43"/>
      <c r="D354" s="37"/>
      <c r="E354" s="38"/>
      <c r="F354" s="42"/>
      <c r="G354" s="39"/>
      <c r="H354" s="40"/>
      <c r="I354" s="40"/>
      <c r="J354" s="121">
        <f t="shared" si="16"/>
        <v>0</v>
      </c>
    </row>
    <row r="355" spans="1:10" x14ac:dyDescent="0.2">
      <c r="A355" s="41"/>
      <c r="B355" s="36"/>
      <c r="C355" s="43"/>
      <c r="D355" s="37"/>
      <c r="E355" s="38"/>
      <c r="F355" s="42"/>
      <c r="G355" s="39"/>
      <c r="H355" s="40"/>
      <c r="I355" s="40"/>
      <c r="J355" s="121">
        <f t="shared" si="16"/>
        <v>0</v>
      </c>
    </row>
    <row r="356" spans="1:10" x14ac:dyDescent="0.2">
      <c r="A356" s="41"/>
      <c r="B356" s="36"/>
      <c r="C356" s="43"/>
      <c r="D356" s="37"/>
      <c r="E356" s="38"/>
      <c r="F356" s="42"/>
      <c r="G356" s="39"/>
      <c r="H356" s="40"/>
      <c r="I356" s="40"/>
      <c r="J356" s="122">
        <f t="shared" si="16"/>
        <v>0</v>
      </c>
    </row>
    <row r="357" spans="1:10" ht="23.45" customHeight="1" x14ac:dyDescent="0.2">
      <c r="A357" s="50" t="s">
        <v>17</v>
      </c>
      <c r="B357" s="145" t="s">
        <v>87</v>
      </c>
      <c r="C357" s="145"/>
      <c r="D357" s="145"/>
      <c r="E357" s="145"/>
      <c r="F357" s="145"/>
      <c r="G357" s="145"/>
      <c r="H357" s="145"/>
      <c r="I357" s="145"/>
      <c r="J357" s="145"/>
    </row>
    <row r="358" spans="1:10" x14ac:dyDescent="0.2">
      <c r="A358" s="52"/>
      <c r="B358" s="53"/>
      <c r="C358" s="53"/>
      <c r="D358" s="53"/>
      <c r="E358" s="99"/>
      <c r="F358" s="99"/>
      <c r="G358" s="99"/>
      <c r="H358" s="99"/>
      <c r="I358" s="99"/>
      <c r="J358" s="99"/>
    </row>
    <row r="359" spans="1:10" x14ac:dyDescent="0.2">
      <c r="A359" s="135" t="s">
        <v>23</v>
      </c>
      <c r="B359" s="136"/>
      <c r="C359" s="136"/>
      <c r="D359" s="136"/>
      <c r="E359" s="138" t="s">
        <v>18</v>
      </c>
      <c r="F359" s="138"/>
      <c r="G359" s="138"/>
      <c r="H359" s="138"/>
      <c r="I359" s="138"/>
      <c r="J359" s="138"/>
    </row>
    <row r="360" spans="1:10" x14ac:dyDescent="0.2">
      <c r="A360" s="139" t="s">
        <v>19</v>
      </c>
      <c r="B360" s="139"/>
      <c r="C360" s="139"/>
      <c r="D360" s="139"/>
      <c r="E360" s="141" t="s">
        <v>6</v>
      </c>
      <c r="F360" s="141"/>
      <c r="G360" s="141"/>
      <c r="H360" s="141"/>
      <c r="I360" s="141"/>
      <c r="J360" s="141"/>
    </row>
    <row r="361" spans="1:10" x14ac:dyDescent="0.2">
      <c r="A361" s="142" t="s">
        <v>103</v>
      </c>
      <c r="B361" s="143"/>
      <c r="C361" s="143"/>
      <c r="D361" s="143"/>
      <c r="E361" s="144"/>
      <c r="F361" s="144"/>
      <c r="G361" s="144"/>
      <c r="H361" s="144"/>
      <c r="I361" s="144"/>
      <c r="J361" s="144"/>
    </row>
    <row r="362" spans="1:10" x14ac:dyDescent="0.2">
      <c r="A362" s="139" t="s">
        <v>19</v>
      </c>
      <c r="B362" s="139"/>
      <c r="C362" s="139"/>
      <c r="D362" s="139"/>
      <c r="E362" s="141" t="s">
        <v>7</v>
      </c>
      <c r="F362" s="141"/>
      <c r="G362" s="141"/>
      <c r="H362" s="141"/>
      <c r="I362" s="141"/>
      <c r="J362" s="141"/>
    </row>
    <row r="363" spans="1:10" x14ac:dyDescent="0.2">
      <c r="A363" s="146" t="str">
        <f>'Súhrnný výkaz 4Q 2021'!A1:D1</f>
        <v xml:space="preserve">Prijímateľ finančného príspevku: </v>
      </c>
      <c r="B363" s="146"/>
      <c r="C363" s="146"/>
      <c r="D363" s="146"/>
      <c r="E363" s="146"/>
      <c r="F363" s="146"/>
      <c r="G363" s="146"/>
      <c r="H363" s="146"/>
      <c r="I363" s="146"/>
      <c r="J363" s="146"/>
    </row>
    <row r="364" spans="1:10" x14ac:dyDescent="0.2">
      <c r="A364" s="146" t="str">
        <f>'Súhrnný výkaz 4Q 2021'!A2:D2</f>
        <v xml:space="preserve">IČO: </v>
      </c>
      <c r="B364" s="146"/>
      <c r="C364" s="146"/>
      <c r="D364" s="146"/>
      <c r="E364" s="146"/>
      <c r="F364" s="146"/>
      <c r="G364" s="146"/>
      <c r="H364" s="146"/>
      <c r="I364" s="146"/>
      <c r="J364" s="146"/>
    </row>
    <row r="365" spans="1:10" x14ac:dyDescent="0.2">
      <c r="A365" s="146" t="str">
        <f>'Súhrnný výkaz 4Q 2021'!A3:D3</f>
        <v xml:space="preserve">Číslo zmluvy o poskytnutí finančného príspevku: </v>
      </c>
      <c r="B365" s="146"/>
      <c r="C365" s="146"/>
      <c r="D365" s="146"/>
      <c r="E365" s="146"/>
      <c r="F365" s="146"/>
      <c r="G365" s="146"/>
      <c r="H365" s="146"/>
      <c r="I365" s="146"/>
      <c r="J365" s="146"/>
    </row>
    <row r="366" spans="1:10" x14ac:dyDescent="0.2">
      <c r="A366" s="146" t="str">
        <f>'Súhrnný výkaz 4Q 2021'!A4:D4</f>
        <v xml:space="preserve">Názov a adresa zariadenia sociálnej služby: </v>
      </c>
      <c r="B366" s="146"/>
      <c r="C366" s="146"/>
      <c r="D366" s="146"/>
      <c r="E366" s="146"/>
      <c r="F366" s="146"/>
      <c r="G366" s="146"/>
      <c r="H366" s="146"/>
      <c r="I366" s="146"/>
      <c r="J366" s="146"/>
    </row>
    <row r="367" spans="1:10" x14ac:dyDescent="0.2">
      <c r="A367" s="146" t="str">
        <f>'Súhrnný výkaz 4Q 2021'!A5:D5</f>
        <v xml:space="preserve">Druh sociálnej služby:  </v>
      </c>
      <c r="B367" s="146"/>
      <c r="C367" s="146"/>
      <c r="D367" s="146"/>
      <c r="E367" s="146"/>
      <c r="F367" s="146"/>
      <c r="G367" s="146"/>
      <c r="H367" s="146"/>
      <c r="I367" s="146"/>
      <c r="J367" s="146"/>
    </row>
    <row r="368" spans="1:10" ht="52.5" x14ac:dyDescent="0.2">
      <c r="A368" s="102" t="s">
        <v>20</v>
      </c>
      <c r="B368" s="103" t="s">
        <v>13</v>
      </c>
      <c r="C368" s="104" t="s">
        <v>14</v>
      </c>
      <c r="D368" s="105" t="s">
        <v>15</v>
      </c>
      <c r="E368" s="104" t="s">
        <v>16</v>
      </c>
      <c r="F368" s="106" t="s">
        <v>32</v>
      </c>
      <c r="G368" s="107" t="s">
        <v>76</v>
      </c>
      <c r="H368" s="108" t="s">
        <v>89</v>
      </c>
      <c r="I368" s="108" t="s">
        <v>77</v>
      </c>
      <c r="J368" s="108" t="s">
        <v>90</v>
      </c>
    </row>
    <row r="369" spans="1:10" x14ac:dyDescent="0.2">
      <c r="A369" s="41"/>
      <c r="B369" s="36"/>
      <c r="C369" s="43"/>
      <c r="D369" s="37"/>
      <c r="E369" s="38"/>
      <c r="F369" s="42"/>
      <c r="G369" s="39"/>
      <c r="H369" s="40"/>
      <c r="I369" s="40"/>
      <c r="J369" s="121">
        <f>H369+I369</f>
        <v>0</v>
      </c>
    </row>
    <row r="370" spans="1:10" x14ac:dyDescent="0.2">
      <c r="A370" s="41"/>
      <c r="B370" s="36"/>
      <c r="C370" s="43"/>
      <c r="D370" s="37"/>
      <c r="E370" s="38"/>
      <c r="F370" s="42"/>
      <c r="G370" s="39"/>
      <c r="H370" s="40"/>
      <c r="I370" s="40"/>
      <c r="J370" s="121">
        <f t="shared" ref="J370:J385" si="17">H370+I370</f>
        <v>0</v>
      </c>
    </row>
    <row r="371" spans="1:10" x14ac:dyDescent="0.2">
      <c r="A371" s="41"/>
      <c r="B371" s="36"/>
      <c r="C371" s="43"/>
      <c r="D371" s="37"/>
      <c r="E371" s="38"/>
      <c r="F371" s="42"/>
      <c r="G371" s="39"/>
      <c r="H371" s="40"/>
      <c r="I371" s="40"/>
      <c r="J371" s="121">
        <f t="shared" si="17"/>
        <v>0</v>
      </c>
    </row>
    <row r="372" spans="1:10" x14ac:dyDescent="0.2">
      <c r="A372" s="41"/>
      <c r="B372" s="36"/>
      <c r="C372" s="43"/>
      <c r="D372" s="37"/>
      <c r="E372" s="38"/>
      <c r="F372" s="42"/>
      <c r="G372" s="39"/>
      <c r="H372" s="40"/>
      <c r="I372" s="40"/>
      <c r="J372" s="121">
        <f t="shared" si="17"/>
        <v>0</v>
      </c>
    </row>
    <row r="373" spans="1:10" x14ac:dyDescent="0.2">
      <c r="A373" s="41"/>
      <c r="B373" s="36"/>
      <c r="C373" s="43"/>
      <c r="D373" s="37"/>
      <c r="E373" s="38"/>
      <c r="F373" s="42"/>
      <c r="G373" s="39"/>
      <c r="H373" s="40"/>
      <c r="I373" s="40"/>
      <c r="J373" s="121">
        <f t="shared" si="17"/>
        <v>0</v>
      </c>
    </row>
    <row r="374" spans="1:10" x14ac:dyDescent="0.2">
      <c r="A374" s="41"/>
      <c r="B374" s="36"/>
      <c r="C374" s="43"/>
      <c r="D374" s="37"/>
      <c r="E374" s="38"/>
      <c r="F374" s="42"/>
      <c r="G374" s="39"/>
      <c r="H374" s="40"/>
      <c r="I374" s="40"/>
      <c r="J374" s="121">
        <f t="shared" si="17"/>
        <v>0</v>
      </c>
    </row>
    <row r="375" spans="1:10" x14ac:dyDescent="0.2">
      <c r="A375" s="41"/>
      <c r="B375" s="36"/>
      <c r="C375" s="43"/>
      <c r="D375" s="37"/>
      <c r="E375" s="38"/>
      <c r="F375" s="42"/>
      <c r="G375" s="39"/>
      <c r="H375" s="40"/>
      <c r="I375" s="40"/>
      <c r="J375" s="121">
        <f t="shared" si="17"/>
        <v>0</v>
      </c>
    </row>
    <row r="376" spans="1:10" x14ac:dyDescent="0.2">
      <c r="A376" s="41"/>
      <c r="B376" s="36"/>
      <c r="C376" s="43"/>
      <c r="D376" s="37"/>
      <c r="E376" s="38"/>
      <c r="F376" s="42"/>
      <c r="G376" s="39"/>
      <c r="H376" s="40"/>
      <c r="I376" s="40"/>
      <c r="J376" s="121">
        <f t="shared" si="17"/>
        <v>0</v>
      </c>
    </row>
    <row r="377" spans="1:10" x14ac:dyDescent="0.2">
      <c r="A377" s="41"/>
      <c r="B377" s="36"/>
      <c r="C377" s="43"/>
      <c r="D377" s="37"/>
      <c r="E377" s="38"/>
      <c r="F377" s="42"/>
      <c r="G377" s="39"/>
      <c r="H377" s="40"/>
      <c r="I377" s="40"/>
      <c r="J377" s="121">
        <f t="shared" si="17"/>
        <v>0</v>
      </c>
    </row>
    <row r="378" spans="1:10" x14ac:dyDescent="0.2">
      <c r="A378" s="41"/>
      <c r="B378" s="36"/>
      <c r="C378" s="43"/>
      <c r="D378" s="37"/>
      <c r="E378" s="38"/>
      <c r="F378" s="42"/>
      <c r="G378" s="39"/>
      <c r="H378" s="40"/>
      <c r="I378" s="40"/>
      <c r="J378" s="121">
        <f t="shared" si="17"/>
        <v>0</v>
      </c>
    </row>
    <row r="379" spans="1:10" x14ac:dyDescent="0.2">
      <c r="A379" s="41"/>
      <c r="B379" s="36"/>
      <c r="C379" s="43"/>
      <c r="D379" s="37"/>
      <c r="E379" s="38"/>
      <c r="F379" s="42"/>
      <c r="G379" s="39"/>
      <c r="H379" s="40"/>
      <c r="I379" s="40"/>
      <c r="J379" s="121">
        <f t="shared" si="17"/>
        <v>0</v>
      </c>
    </row>
    <row r="380" spans="1:10" x14ac:dyDescent="0.2">
      <c r="A380" s="41"/>
      <c r="B380" s="36"/>
      <c r="C380" s="43"/>
      <c r="D380" s="37"/>
      <c r="E380" s="38"/>
      <c r="F380" s="42"/>
      <c r="G380" s="39"/>
      <c r="H380" s="40"/>
      <c r="I380" s="40"/>
      <c r="J380" s="121">
        <f t="shared" si="17"/>
        <v>0</v>
      </c>
    </row>
    <row r="381" spans="1:10" x14ac:dyDescent="0.2">
      <c r="A381" s="41"/>
      <c r="B381" s="36"/>
      <c r="C381" s="43"/>
      <c r="D381" s="37"/>
      <c r="E381" s="38"/>
      <c r="F381" s="42"/>
      <c r="G381" s="39"/>
      <c r="H381" s="40"/>
      <c r="I381" s="40"/>
      <c r="J381" s="121">
        <f t="shared" si="17"/>
        <v>0</v>
      </c>
    </row>
    <row r="382" spans="1:10" x14ac:dyDescent="0.2">
      <c r="A382" s="41"/>
      <c r="B382" s="36"/>
      <c r="C382" s="43"/>
      <c r="D382" s="37"/>
      <c r="E382" s="38"/>
      <c r="F382" s="42"/>
      <c r="G382" s="39"/>
      <c r="H382" s="40"/>
      <c r="I382" s="40"/>
      <c r="J382" s="121">
        <f t="shared" si="17"/>
        <v>0</v>
      </c>
    </row>
    <row r="383" spans="1:10" x14ac:dyDescent="0.2">
      <c r="A383" s="41"/>
      <c r="B383" s="36"/>
      <c r="C383" s="43"/>
      <c r="D383" s="37"/>
      <c r="E383" s="38"/>
      <c r="F383" s="42"/>
      <c r="G383" s="39"/>
      <c r="H383" s="40"/>
      <c r="I383" s="40"/>
      <c r="J383" s="121">
        <f t="shared" si="17"/>
        <v>0</v>
      </c>
    </row>
    <row r="384" spans="1:10" x14ac:dyDescent="0.2">
      <c r="A384" s="41"/>
      <c r="B384" s="36"/>
      <c r="C384" s="43"/>
      <c r="D384" s="37"/>
      <c r="E384" s="38"/>
      <c r="F384" s="42"/>
      <c r="G384" s="39"/>
      <c r="H384" s="40"/>
      <c r="I384" s="40"/>
      <c r="J384" s="121">
        <f t="shared" si="17"/>
        <v>0</v>
      </c>
    </row>
    <row r="385" spans="1:10" x14ac:dyDescent="0.2">
      <c r="A385" s="41"/>
      <c r="B385" s="36"/>
      <c r="C385" s="43"/>
      <c r="D385" s="37"/>
      <c r="E385" s="38"/>
      <c r="F385" s="42"/>
      <c r="G385" s="39"/>
      <c r="H385" s="40"/>
      <c r="I385" s="40"/>
      <c r="J385" s="121">
        <f t="shared" si="17"/>
        <v>0</v>
      </c>
    </row>
    <row r="386" spans="1:10" x14ac:dyDescent="0.2">
      <c r="A386" s="41"/>
      <c r="B386" s="36"/>
      <c r="C386" s="43"/>
      <c r="D386" s="37"/>
      <c r="E386" s="38"/>
      <c r="F386" s="42"/>
      <c r="G386" s="39"/>
      <c r="H386" s="40"/>
      <c r="I386" s="40"/>
      <c r="J386" s="121">
        <f t="shared" ref="J386:J393" si="18">H386+I386</f>
        <v>0</v>
      </c>
    </row>
    <row r="387" spans="1:10" x14ac:dyDescent="0.2">
      <c r="A387" s="41"/>
      <c r="B387" s="36"/>
      <c r="C387" s="43"/>
      <c r="D387" s="37"/>
      <c r="E387" s="38"/>
      <c r="F387" s="42"/>
      <c r="G387" s="39"/>
      <c r="H387" s="40"/>
      <c r="I387" s="40"/>
      <c r="J387" s="121">
        <f t="shared" si="18"/>
        <v>0</v>
      </c>
    </row>
    <row r="388" spans="1:10" x14ac:dyDescent="0.2">
      <c r="A388" s="41"/>
      <c r="B388" s="36"/>
      <c r="C388" s="43"/>
      <c r="D388" s="37"/>
      <c r="E388" s="38"/>
      <c r="F388" s="42"/>
      <c r="G388" s="39"/>
      <c r="H388" s="40"/>
      <c r="I388" s="40"/>
      <c r="J388" s="121">
        <f t="shared" si="18"/>
        <v>0</v>
      </c>
    </row>
    <row r="389" spans="1:10" x14ac:dyDescent="0.2">
      <c r="A389" s="41"/>
      <c r="B389" s="36"/>
      <c r="C389" s="43"/>
      <c r="D389" s="37"/>
      <c r="E389" s="38"/>
      <c r="F389" s="42"/>
      <c r="G389" s="39"/>
      <c r="H389" s="40"/>
      <c r="I389" s="40"/>
      <c r="J389" s="121">
        <f t="shared" si="18"/>
        <v>0</v>
      </c>
    </row>
    <row r="390" spans="1:10" x14ac:dyDescent="0.2">
      <c r="A390" s="41"/>
      <c r="B390" s="36"/>
      <c r="C390" s="43"/>
      <c r="D390" s="37"/>
      <c r="E390" s="38"/>
      <c r="F390" s="42"/>
      <c r="G390" s="39"/>
      <c r="H390" s="40"/>
      <c r="I390" s="40"/>
      <c r="J390" s="121">
        <f t="shared" si="18"/>
        <v>0</v>
      </c>
    </row>
    <row r="391" spans="1:10" x14ac:dyDescent="0.2">
      <c r="A391" s="41"/>
      <c r="B391" s="36"/>
      <c r="C391" s="43"/>
      <c r="D391" s="37"/>
      <c r="E391" s="38"/>
      <c r="F391" s="42"/>
      <c r="G391" s="39"/>
      <c r="H391" s="40"/>
      <c r="I391" s="40"/>
      <c r="J391" s="121">
        <f t="shared" si="18"/>
        <v>0</v>
      </c>
    </row>
    <row r="392" spans="1:10" x14ac:dyDescent="0.2">
      <c r="A392" s="41"/>
      <c r="B392" s="36"/>
      <c r="C392" s="43"/>
      <c r="D392" s="37"/>
      <c r="E392" s="38"/>
      <c r="F392" s="42"/>
      <c r="G392" s="39"/>
      <c r="H392" s="40"/>
      <c r="I392" s="40"/>
      <c r="J392" s="121">
        <f t="shared" si="18"/>
        <v>0</v>
      </c>
    </row>
    <row r="393" spans="1:10" x14ac:dyDescent="0.2">
      <c r="A393" s="41"/>
      <c r="B393" s="36"/>
      <c r="C393" s="43"/>
      <c r="D393" s="37"/>
      <c r="E393" s="38"/>
      <c r="F393" s="42"/>
      <c r="G393" s="39"/>
      <c r="H393" s="40"/>
      <c r="I393" s="40"/>
      <c r="J393" s="122">
        <f t="shared" si="18"/>
        <v>0</v>
      </c>
    </row>
    <row r="394" spans="1:10" ht="24.6" customHeight="1" x14ac:dyDescent="0.2">
      <c r="A394" s="50" t="s">
        <v>17</v>
      </c>
      <c r="B394" s="145" t="s">
        <v>87</v>
      </c>
      <c r="C394" s="145"/>
      <c r="D394" s="145"/>
      <c r="E394" s="145"/>
      <c r="F394" s="145"/>
      <c r="G394" s="145"/>
      <c r="H394" s="145"/>
      <c r="I394" s="145"/>
      <c r="J394" s="145"/>
    </row>
    <row r="395" spans="1:10" x14ac:dyDescent="0.2">
      <c r="A395" s="52"/>
      <c r="B395" s="53"/>
      <c r="C395" s="53"/>
      <c r="D395" s="53"/>
      <c r="E395" s="99"/>
      <c r="F395" s="99"/>
      <c r="G395" s="99"/>
      <c r="H395" s="99"/>
      <c r="I395" s="99"/>
      <c r="J395" s="99"/>
    </row>
    <row r="396" spans="1:10" x14ac:dyDescent="0.2">
      <c r="A396" s="135" t="s">
        <v>23</v>
      </c>
      <c r="B396" s="136"/>
      <c r="C396" s="136"/>
      <c r="D396" s="136"/>
      <c r="E396" s="138" t="s">
        <v>18</v>
      </c>
      <c r="F396" s="138"/>
      <c r="G396" s="138"/>
      <c r="H396" s="138"/>
      <c r="I396" s="138"/>
      <c r="J396" s="138"/>
    </row>
    <row r="397" spans="1:10" x14ac:dyDescent="0.2">
      <c r="A397" s="139" t="s">
        <v>19</v>
      </c>
      <c r="B397" s="139"/>
      <c r="C397" s="139"/>
      <c r="D397" s="139"/>
      <c r="E397" s="141" t="s">
        <v>6</v>
      </c>
      <c r="F397" s="141"/>
      <c r="G397" s="141"/>
      <c r="H397" s="141"/>
      <c r="I397" s="141"/>
      <c r="J397" s="141"/>
    </row>
    <row r="398" spans="1:10" x14ac:dyDescent="0.2">
      <c r="A398" s="142" t="s">
        <v>103</v>
      </c>
      <c r="B398" s="143"/>
      <c r="C398" s="143"/>
      <c r="D398" s="143"/>
      <c r="E398" s="144"/>
      <c r="F398" s="144"/>
      <c r="G398" s="144"/>
      <c r="H398" s="144"/>
      <c r="I398" s="144"/>
      <c r="J398" s="144"/>
    </row>
    <row r="399" spans="1:10" x14ac:dyDescent="0.2">
      <c r="A399" s="139" t="s">
        <v>19</v>
      </c>
      <c r="B399" s="139"/>
      <c r="C399" s="139"/>
      <c r="D399" s="139"/>
      <c r="E399" s="141" t="s">
        <v>7</v>
      </c>
      <c r="F399" s="141"/>
      <c r="G399" s="141"/>
      <c r="H399" s="141"/>
      <c r="I399" s="141"/>
      <c r="J399" s="141"/>
    </row>
    <row r="400" spans="1:10" x14ac:dyDescent="0.2">
      <c r="A400" s="137" t="str">
        <f>'Súhrnný výkaz 4Q 2021'!A1:D1</f>
        <v xml:space="preserve">Prijímateľ finančného príspevku: </v>
      </c>
      <c r="B400" s="137"/>
      <c r="C400" s="137"/>
      <c r="D400" s="137"/>
      <c r="E400" s="137"/>
      <c r="F400" s="137"/>
      <c r="G400" s="137"/>
      <c r="H400" s="137"/>
      <c r="I400" s="137"/>
      <c r="J400" s="137"/>
    </row>
    <row r="401" spans="1:10" x14ac:dyDescent="0.2">
      <c r="A401" s="137" t="str">
        <f>'Súhrnný výkaz 4Q 2021'!A2:D2</f>
        <v xml:space="preserve">IČO: </v>
      </c>
      <c r="B401" s="137"/>
      <c r="C401" s="137"/>
      <c r="D401" s="137"/>
      <c r="E401" s="137"/>
      <c r="F401" s="137"/>
      <c r="G401" s="137"/>
      <c r="H401" s="137"/>
      <c r="I401" s="137"/>
      <c r="J401" s="137"/>
    </row>
    <row r="402" spans="1:10" x14ac:dyDescent="0.2">
      <c r="A402" s="137" t="str">
        <f>'Súhrnný výkaz 4Q 2021'!A3:D3</f>
        <v xml:space="preserve">Číslo zmluvy o poskytnutí finančného príspevku: </v>
      </c>
      <c r="B402" s="137"/>
      <c r="C402" s="137"/>
      <c r="D402" s="137"/>
      <c r="E402" s="137"/>
      <c r="F402" s="137"/>
      <c r="G402" s="137"/>
      <c r="H402" s="137"/>
      <c r="I402" s="137"/>
      <c r="J402" s="137"/>
    </row>
    <row r="403" spans="1:10" x14ac:dyDescent="0.2">
      <c r="A403" s="137" t="str">
        <f>'Súhrnný výkaz 4Q 2021'!A4:D4</f>
        <v xml:space="preserve">Názov a adresa zariadenia sociálnej služby: </v>
      </c>
      <c r="B403" s="137"/>
      <c r="C403" s="137"/>
      <c r="D403" s="137"/>
      <c r="E403" s="137"/>
      <c r="F403" s="137"/>
      <c r="G403" s="137"/>
      <c r="H403" s="137"/>
      <c r="I403" s="137"/>
      <c r="J403" s="137"/>
    </row>
    <row r="404" spans="1:10" x14ac:dyDescent="0.2">
      <c r="A404" s="137" t="str">
        <f>'Súhrnný výkaz 4Q 2021'!A5:D5</f>
        <v xml:space="preserve">Druh sociálnej služby:  </v>
      </c>
      <c r="B404" s="137"/>
      <c r="C404" s="137"/>
      <c r="D404" s="137"/>
      <c r="E404" s="137"/>
      <c r="F404" s="137"/>
      <c r="G404" s="137"/>
      <c r="H404" s="137"/>
      <c r="I404" s="137"/>
      <c r="J404" s="137"/>
    </row>
    <row r="405" spans="1:10" ht="52.5" x14ac:dyDescent="0.2">
      <c r="A405" s="102" t="s">
        <v>20</v>
      </c>
      <c r="B405" s="103" t="s">
        <v>13</v>
      </c>
      <c r="C405" s="104" t="s">
        <v>14</v>
      </c>
      <c r="D405" s="105" t="s">
        <v>15</v>
      </c>
      <c r="E405" s="104" t="s">
        <v>16</v>
      </c>
      <c r="F405" s="106" t="s">
        <v>32</v>
      </c>
      <c r="G405" s="107" t="s">
        <v>76</v>
      </c>
      <c r="H405" s="108" t="s">
        <v>89</v>
      </c>
      <c r="I405" s="108" t="s">
        <v>77</v>
      </c>
      <c r="J405" s="108" t="s">
        <v>90</v>
      </c>
    </row>
    <row r="406" spans="1:10" x14ac:dyDescent="0.2">
      <c r="A406" s="41"/>
      <c r="B406" s="36"/>
      <c r="C406" s="43"/>
      <c r="D406" s="37"/>
      <c r="E406" s="38"/>
      <c r="F406" s="42"/>
      <c r="G406" s="39"/>
      <c r="H406" s="40"/>
      <c r="I406" s="40"/>
      <c r="J406" s="121">
        <f>H406+I406</f>
        <v>0</v>
      </c>
    </row>
    <row r="407" spans="1:10" x14ac:dyDescent="0.2">
      <c r="A407" s="41"/>
      <c r="B407" s="36"/>
      <c r="C407" s="43"/>
      <c r="D407" s="37"/>
      <c r="E407" s="38"/>
      <c r="F407" s="42"/>
      <c r="G407" s="39"/>
      <c r="H407" s="40"/>
      <c r="I407" s="40"/>
      <c r="J407" s="121">
        <f t="shared" ref="J407:J422" si="19">H407+I407</f>
        <v>0</v>
      </c>
    </row>
    <row r="408" spans="1:10" x14ac:dyDescent="0.2">
      <c r="A408" s="41"/>
      <c r="B408" s="36"/>
      <c r="C408" s="43"/>
      <c r="D408" s="37"/>
      <c r="E408" s="38"/>
      <c r="F408" s="42"/>
      <c r="G408" s="39"/>
      <c r="H408" s="40"/>
      <c r="I408" s="40"/>
      <c r="J408" s="121">
        <f t="shared" si="19"/>
        <v>0</v>
      </c>
    </row>
    <row r="409" spans="1:10" x14ac:dyDescent="0.2">
      <c r="A409" s="41"/>
      <c r="B409" s="36"/>
      <c r="C409" s="43"/>
      <c r="D409" s="37"/>
      <c r="E409" s="38"/>
      <c r="F409" s="42"/>
      <c r="G409" s="39"/>
      <c r="H409" s="40"/>
      <c r="I409" s="40"/>
      <c r="J409" s="121">
        <f t="shared" si="19"/>
        <v>0</v>
      </c>
    </row>
    <row r="410" spans="1:10" x14ac:dyDescent="0.2">
      <c r="A410" s="41"/>
      <c r="B410" s="36"/>
      <c r="C410" s="43"/>
      <c r="D410" s="37"/>
      <c r="E410" s="38"/>
      <c r="F410" s="42"/>
      <c r="G410" s="39"/>
      <c r="H410" s="40"/>
      <c r="I410" s="40"/>
      <c r="J410" s="121">
        <f t="shared" si="19"/>
        <v>0</v>
      </c>
    </row>
    <row r="411" spans="1:10" x14ac:dyDescent="0.2">
      <c r="A411" s="41"/>
      <c r="B411" s="36"/>
      <c r="C411" s="43"/>
      <c r="D411" s="37"/>
      <c r="E411" s="38"/>
      <c r="F411" s="42"/>
      <c r="G411" s="39"/>
      <c r="H411" s="40"/>
      <c r="I411" s="40"/>
      <c r="J411" s="121">
        <f t="shared" si="19"/>
        <v>0</v>
      </c>
    </row>
    <row r="412" spans="1:10" x14ac:dyDescent="0.2">
      <c r="A412" s="41"/>
      <c r="B412" s="36"/>
      <c r="C412" s="43"/>
      <c r="D412" s="37"/>
      <c r="E412" s="38"/>
      <c r="F412" s="42"/>
      <c r="G412" s="39"/>
      <c r="H412" s="40"/>
      <c r="I412" s="40"/>
      <c r="J412" s="121">
        <f t="shared" si="19"/>
        <v>0</v>
      </c>
    </row>
    <row r="413" spans="1:10" x14ac:dyDescent="0.2">
      <c r="A413" s="41"/>
      <c r="B413" s="36"/>
      <c r="C413" s="43"/>
      <c r="D413" s="37"/>
      <c r="E413" s="38"/>
      <c r="F413" s="42"/>
      <c r="G413" s="39"/>
      <c r="H413" s="40"/>
      <c r="I413" s="40"/>
      <c r="J413" s="121">
        <f t="shared" si="19"/>
        <v>0</v>
      </c>
    </row>
    <row r="414" spans="1:10" x14ac:dyDescent="0.2">
      <c r="A414" s="41"/>
      <c r="B414" s="36"/>
      <c r="C414" s="43"/>
      <c r="D414" s="37"/>
      <c r="E414" s="38"/>
      <c r="F414" s="42"/>
      <c r="G414" s="39"/>
      <c r="H414" s="40"/>
      <c r="I414" s="40"/>
      <c r="J414" s="121">
        <f t="shared" si="19"/>
        <v>0</v>
      </c>
    </row>
    <row r="415" spans="1:10" x14ac:dyDescent="0.2">
      <c r="A415" s="41"/>
      <c r="B415" s="36"/>
      <c r="C415" s="43"/>
      <c r="D415" s="37"/>
      <c r="E415" s="38"/>
      <c r="F415" s="42"/>
      <c r="G415" s="39"/>
      <c r="H415" s="40"/>
      <c r="I415" s="40"/>
      <c r="J415" s="121">
        <f t="shared" si="19"/>
        <v>0</v>
      </c>
    </row>
    <row r="416" spans="1:10" x14ac:dyDescent="0.2">
      <c r="A416" s="41"/>
      <c r="B416" s="36"/>
      <c r="C416" s="43"/>
      <c r="D416" s="37"/>
      <c r="E416" s="38"/>
      <c r="F416" s="42"/>
      <c r="G416" s="39"/>
      <c r="H416" s="40"/>
      <c r="I416" s="40"/>
      <c r="J416" s="121">
        <f t="shared" si="19"/>
        <v>0</v>
      </c>
    </row>
    <row r="417" spans="1:10" x14ac:dyDescent="0.2">
      <c r="A417" s="41"/>
      <c r="B417" s="36"/>
      <c r="C417" s="43"/>
      <c r="D417" s="37"/>
      <c r="E417" s="38"/>
      <c r="F417" s="42"/>
      <c r="G417" s="39"/>
      <c r="H417" s="40"/>
      <c r="I417" s="40"/>
      <c r="J417" s="121">
        <f t="shared" si="19"/>
        <v>0</v>
      </c>
    </row>
    <row r="418" spans="1:10" x14ac:dyDescent="0.2">
      <c r="A418" s="41"/>
      <c r="B418" s="36"/>
      <c r="C418" s="43"/>
      <c r="D418" s="37"/>
      <c r="E418" s="38"/>
      <c r="F418" s="42"/>
      <c r="G418" s="39"/>
      <c r="H418" s="40"/>
      <c r="I418" s="40"/>
      <c r="J418" s="121">
        <f t="shared" si="19"/>
        <v>0</v>
      </c>
    </row>
    <row r="419" spans="1:10" x14ac:dyDescent="0.2">
      <c r="A419" s="41"/>
      <c r="B419" s="36"/>
      <c r="C419" s="43"/>
      <c r="D419" s="37"/>
      <c r="E419" s="38"/>
      <c r="F419" s="42"/>
      <c r="G419" s="39"/>
      <c r="H419" s="40"/>
      <c r="I419" s="40"/>
      <c r="J419" s="121">
        <f t="shared" si="19"/>
        <v>0</v>
      </c>
    </row>
    <row r="420" spans="1:10" x14ac:dyDescent="0.2">
      <c r="A420" s="41"/>
      <c r="B420" s="36"/>
      <c r="C420" s="43"/>
      <c r="D420" s="37"/>
      <c r="E420" s="38"/>
      <c r="F420" s="42"/>
      <c r="G420" s="39"/>
      <c r="H420" s="40"/>
      <c r="I420" s="40"/>
      <c r="J420" s="121">
        <f t="shared" si="19"/>
        <v>0</v>
      </c>
    </row>
    <row r="421" spans="1:10" x14ac:dyDescent="0.2">
      <c r="A421" s="41"/>
      <c r="B421" s="36"/>
      <c r="C421" s="43"/>
      <c r="D421" s="37"/>
      <c r="E421" s="38"/>
      <c r="F421" s="42"/>
      <c r="G421" s="39"/>
      <c r="H421" s="40"/>
      <c r="I421" s="40"/>
      <c r="J421" s="121">
        <f t="shared" si="19"/>
        <v>0</v>
      </c>
    </row>
    <row r="422" spans="1:10" x14ac:dyDescent="0.2">
      <c r="A422" s="41"/>
      <c r="B422" s="36"/>
      <c r="C422" s="43"/>
      <c r="D422" s="37"/>
      <c r="E422" s="38"/>
      <c r="F422" s="42"/>
      <c r="G422" s="39"/>
      <c r="H422" s="40"/>
      <c r="I422" s="40"/>
      <c r="J422" s="121">
        <f t="shared" si="19"/>
        <v>0</v>
      </c>
    </row>
    <row r="423" spans="1:10" x14ac:dyDescent="0.2">
      <c r="A423" s="41"/>
      <c r="B423" s="36"/>
      <c r="C423" s="43"/>
      <c r="D423" s="37"/>
      <c r="E423" s="38"/>
      <c r="F423" s="42"/>
      <c r="G423" s="39"/>
      <c r="H423" s="40"/>
      <c r="I423" s="40"/>
      <c r="J423" s="121">
        <f t="shared" ref="J423:J430" si="20">H423+I423</f>
        <v>0</v>
      </c>
    </row>
    <row r="424" spans="1:10" x14ac:dyDescent="0.2">
      <c r="A424" s="41"/>
      <c r="B424" s="36"/>
      <c r="C424" s="43"/>
      <c r="D424" s="37"/>
      <c r="E424" s="38"/>
      <c r="F424" s="42"/>
      <c r="G424" s="39"/>
      <c r="H424" s="40"/>
      <c r="I424" s="40"/>
      <c r="J424" s="121">
        <f t="shared" si="20"/>
        <v>0</v>
      </c>
    </row>
    <row r="425" spans="1:10" x14ac:dyDescent="0.2">
      <c r="A425" s="41"/>
      <c r="B425" s="36"/>
      <c r="C425" s="43"/>
      <c r="D425" s="37"/>
      <c r="E425" s="38"/>
      <c r="F425" s="42"/>
      <c r="G425" s="39"/>
      <c r="H425" s="40"/>
      <c r="I425" s="40"/>
      <c r="J425" s="121">
        <f t="shared" si="20"/>
        <v>0</v>
      </c>
    </row>
    <row r="426" spans="1:10" x14ac:dyDescent="0.2">
      <c r="A426" s="41"/>
      <c r="B426" s="36"/>
      <c r="C426" s="43"/>
      <c r="D426" s="37"/>
      <c r="E426" s="38"/>
      <c r="F426" s="42"/>
      <c r="G426" s="39"/>
      <c r="H426" s="40"/>
      <c r="I426" s="40"/>
      <c r="J426" s="121">
        <f t="shared" si="20"/>
        <v>0</v>
      </c>
    </row>
    <row r="427" spans="1:10" x14ac:dyDescent="0.2">
      <c r="A427" s="41"/>
      <c r="B427" s="36"/>
      <c r="C427" s="43"/>
      <c r="D427" s="37"/>
      <c r="E427" s="38"/>
      <c r="F427" s="42"/>
      <c r="G427" s="39"/>
      <c r="H427" s="40"/>
      <c r="I427" s="40"/>
      <c r="J427" s="121">
        <f t="shared" si="20"/>
        <v>0</v>
      </c>
    </row>
    <row r="428" spans="1:10" x14ac:dyDescent="0.2">
      <c r="A428" s="41"/>
      <c r="B428" s="36"/>
      <c r="C428" s="43"/>
      <c r="D428" s="37"/>
      <c r="E428" s="38"/>
      <c r="F428" s="42"/>
      <c r="G428" s="39"/>
      <c r="H428" s="40"/>
      <c r="I428" s="40"/>
      <c r="J428" s="121">
        <f t="shared" si="20"/>
        <v>0</v>
      </c>
    </row>
    <row r="429" spans="1:10" x14ac:dyDescent="0.2">
      <c r="A429" s="41"/>
      <c r="B429" s="36"/>
      <c r="C429" s="43"/>
      <c r="D429" s="37"/>
      <c r="E429" s="38"/>
      <c r="F429" s="42"/>
      <c r="G429" s="39"/>
      <c r="H429" s="40"/>
      <c r="I429" s="40"/>
      <c r="J429" s="121">
        <f t="shared" si="20"/>
        <v>0</v>
      </c>
    </row>
    <row r="430" spans="1:10" x14ac:dyDescent="0.2">
      <c r="A430" s="41"/>
      <c r="B430" s="36"/>
      <c r="C430" s="43"/>
      <c r="D430" s="37"/>
      <c r="E430" s="38"/>
      <c r="F430" s="42"/>
      <c r="G430" s="39"/>
      <c r="H430" s="40"/>
      <c r="I430" s="40"/>
      <c r="J430" s="122">
        <f t="shared" si="20"/>
        <v>0</v>
      </c>
    </row>
    <row r="431" spans="1:10" ht="23.1" customHeight="1" x14ac:dyDescent="0.2">
      <c r="A431" s="50" t="s">
        <v>17</v>
      </c>
      <c r="B431" s="145" t="s">
        <v>87</v>
      </c>
      <c r="C431" s="145"/>
      <c r="D431" s="145"/>
      <c r="E431" s="145"/>
      <c r="F431" s="145"/>
      <c r="G431" s="145"/>
      <c r="H431" s="145"/>
      <c r="I431" s="145"/>
      <c r="J431" s="145"/>
    </row>
    <row r="432" spans="1:10" x14ac:dyDescent="0.2">
      <c r="A432" s="52"/>
      <c r="B432" s="53"/>
      <c r="C432" s="53"/>
      <c r="D432" s="53"/>
      <c r="E432" s="99"/>
      <c r="F432" s="99"/>
      <c r="G432" s="99"/>
      <c r="H432" s="99"/>
      <c r="I432" s="99"/>
      <c r="J432" s="99"/>
    </row>
    <row r="433" spans="1:10" x14ac:dyDescent="0.2">
      <c r="A433" s="135" t="s">
        <v>23</v>
      </c>
      <c r="B433" s="136"/>
      <c r="C433" s="136"/>
      <c r="D433" s="136"/>
      <c r="E433" s="138" t="s">
        <v>18</v>
      </c>
      <c r="F433" s="138"/>
      <c r="G433" s="138"/>
      <c r="H433" s="138"/>
      <c r="I433" s="138"/>
      <c r="J433" s="138"/>
    </row>
    <row r="434" spans="1:10" x14ac:dyDescent="0.2">
      <c r="A434" s="139" t="s">
        <v>19</v>
      </c>
      <c r="B434" s="139"/>
      <c r="C434" s="139"/>
      <c r="D434" s="139"/>
      <c r="E434" s="141" t="s">
        <v>6</v>
      </c>
      <c r="F434" s="141"/>
      <c r="G434" s="141"/>
      <c r="H434" s="141"/>
      <c r="I434" s="141"/>
      <c r="J434" s="141"/>
    </row>
    <row r="435" spans="1:10" x14ac:dyDescent="0.2">
      <c r="A435" s="142" t="s">
        <v>103</v>
      </c>
      <c r="B435" s="143"/>
      <c r="C435" s="143"/>
      <c r="D435" s="143"/>
      <c r="E435" s="144"/>
      <c r="F435" s="144"/>
      <c r="G435" s="144"/>
      <c r="H435" s="144"/>
      <c r="I435" s="144"/>
      <c r="J435" s="144"/>
    </row>
    <row r="436" spans="1:10" x14ac:dyDescent="0.2">
      <c r="A436" s="139" t="s">
        <v>19</v>
      </c>
      <c r="B436" s="139"/>
      <c r="C436" s="139"/>
      <c r="D436" s="139"/>
      <c r="E436" s="141" t="s">
        <v>7</v>
      </c>
      <c r="F436" s="141"/>
      <c r="G436" s="141"/>
      <c r="H436" s="141"/>
      <c r="I436" s="141"/>
      <c r="J436" s="141"/>
    </row>
    <row r="437" spans="1:10" x14ac:dyDescent="0.2">
      <c r="A437" s="23"/>
      <c r="B437" s="23"/>
      <c r="C437" s="23"/>
      <c r="D437" s="23"/>
      <c r="E437" s="25"/>
      <c r="F437" s="25"/>
    </row>
    <row r="438" spans="1:10" x14ac:dyDescent="0.2">
      <c r="A438" s="23"/>
      <c r="B438" s="23"/>
      <c r="C438" s="23"/>
      <c r="D438" s="23"/>
      <c r="E438" s="25"/>
      <c r="F438" s="25"/>
    </row>
    <row r="439" spans="1:10" x14ac:dyDescent="0.2">
      <c r="A439" s="23"/>
      <c r="B439" s="23"/>
      <c r="C439" s="23"/>
      <c r="D439" s="23"/>
      <c r="E439" s="25"/>
      <c r="F439" s="25"/>
    </row>
    <row r="440" spans="1:10" x14ac:dyDescent="0.2">
      <c r="A440" s="23"/>
      <c r="B440" s="23"/>
      <c r="C440" s="23"/>
      <c r="D440" s="23"/>
      <c r="E440" s="25"/>
      <c r="F440" s="25"/>
    </row>
    <row r="441" spans="1:10" x14ac:dyDescent="0.2">
      <c r="A441" s="23"/>
      <c r="B441" s="23"/>
      <c r="C441" s="23"/>
      <c r="D441" s="23"/>
      <c r="E441" s="25"/>
      <c r="F441" s="25"/>
    </row>
    <row r="442" spans="1:10" x14ac:dyDescent="0.2">
      <c r="A442" s="23"/>
      <c r="B442" s="23"/>
      <c r="C442" s="23"/>
      <c r="D442" s="23"/>
      <c r="E442" s="25"/>
      <c r="F442" s="25"/>
    </row>
    <row r="443" spans="1:10" x14ac:dyDescent="0.2">
      <c r="A443" s="23"/>
      <c r="B443" s="23"/>
      <c r="C443" s="23"/>
      <c r="D443" s="23"/>
      <c r="E443" s="25"/>
      <c r="F443" s="25"/>
    </row>
    <row r="444" spans="1:10" x14ac:dyDescent="0.2">
      <c r="A444" s="23"/>
      <c r="B444" s="23"/>
      <c r="C444" s="23"/>
      <c r="D444" s="23"/>
      <c r="E444" s="25"/>
      <c r="F444" s="25"/>
    </row>
    <row r="445" spans="1:10" x14ac:dyDescent="0.2">
      <c r="A445" s="23"/>
      <c r="B445" s="23"/>
      <c r="C445" s="23"/>
      <c r="D445" s="23"/>
      <c r="E445" s="25"/>
      <c r="F445" s="25"/>
    </row>
    <row r="446" spans="1:10" x14ac:dyDescent="0.2">
      <c r="A446" s="23"/>
      <c r="B446" s="23"/>
      <c r="C446" s="23"/>
      <c r="D446" s="23"/>
      <c r="E446" s="25"/>
      <c r="F446" s="25"/>
    </row>
    <row r="447" spans="1:10" x14ac:dyDescent="0.2">
      <c r="A447" s="23"/>
      <c r="B447" s="23"/>
      <c r="C447" s="23"/>
      <c r="D447" s="23"/>
      <c r="E447" s="25"/>
      <c r="F447" s="25"/>
    </row>
    <row r="448" spans="1:10" x14ac:dyDescent="0.2">
      <c r="A448" s="23"/>
      <c r="B448" s="23"/>
      <c r="C448" s="23"/>
      <c r="D448" s="23"/>
      <c r="E448" s="25"/>
      <c r="F448" s="25"/>
    </row>
    <row r="449" spans="1:6" x14ac:dyDescent="0.2">
      <c r="A449" s="23"/>
      <c r="B449" s="23"/>
      <c r="C449" s="23"/>
      <c r="D449" s="23"/>
      <c r="E449" s="25"/>
      <c r="F449" s="25"/>
    </row>
    <row r="450" spans="1:6" x14ac:dyDescent="0.2">
      <c r="A450" s="23"/>
      <c r="B450" s="23"/>
      <c r="C450" s="23"/>
      <c r="D450" s="23"/>
      <c r="E450" s="25"/>
      <c r="F450" s="25"/>
    </row>
    <row r="451" spans="1:6" x14ac:dyDescent="0.2">
      <c r="A451" s="23"/>
      <c r="B451" s="23"/>
      <c r="C451" s="23"/>
      <c r="D451" s="23"/>
      <c r="E451" s="25"/>
      <c r="F451" s="25"/>
    </row>
    <row r="452" spans="1:6" x14ac:dyDescent="0.2">
      <c r="A452" s="23"/>
      <c r="B452" s="23"/>
      <c r="C452" s="23"/>
      <c r="D452" s="23"/>
      <c r="E452" s="25"/>
      <c r="F452" s="25"/>
    </row>
    <row r="453" spans="1:6" x14ac:dyDescent="0.2">
      <c r="A453" s="23"/>
      <c r="B453" s="23"/>
      <c r="C453" s="23"/>
      <c r="D453" s="23"/>
      <c r="E453" s="25"/>
      <c r="F453" s="25"/>
    </row>
    <row r="454" spans="1:6" x14ac:dyDescent="0.2">
      <c r="A454" s="23"/>
      <c r="B454" s="23"/>
      <c r="C454" s="23"/>
      <c r="D454" s="23"/>
      <c r="E454" s="25"/>
      <c r="F454" s="25"/>
    </row>
    <row r="455" spans="1:6" x14ac:dyDescent="0.2">
      <c r="A455" s="23"/>
      <c r="B455" s="23"/>
      <c r="C455" s="23"/>
      <c r="D455" s="23"/>
      <c r="E455" s="25"/>
      <c r="F455" s="25"/>
    </row>
    <row r="456" spans="1:6" x14ac:dyDescent="0.2">
      <c r="A456" s="23"/>
      <c r="B456" s="23"/>
      <c r="C456" s="23"/>
      <c r="D456" s="23"/>
      <c r="E456" s="25"/>
      <c r="F456" s="25"/>
    </row>
    <row r="457" spans="1:6" x14ac:dyDescent="0.2">
      <c r="A457" s="23"/>
      <c r="B457" s="23"/>
      <c r="C457" s="23"/>
      <c r="D457" s="23"/>
      <c r="E457" s="25"/>
      <c r="F457" s="25"/>
    </row>
    <row r="458" spans="1:6" x14ac:dyDescent="0.2">
      <c r="A458" s="23"/>
      <c r="B458" s="23"/>
      <c r="C458" s="23"/>
      <c r="D458" s="23"/>
      <c r="E458" s="25"/>
      <c r="F458" s="25"/>
    </row>
    <row r="459" spans="1:6" x14ac:dyDescent="0.2">
      <c r="A459" s="23"/>
      <c r="B459" s="23"/>
      <c r="C459" s="23"/>
      <c r="D459" s="23"/>
      <c r="E459" s="25"/>
      <c r="F459" s="25"/>
    </row>
    <row r="460" spans="1:6" x14ac:dyDescent="0.2">
      <c r="A460" s="23"/>
      <c r="B460" s="23"/>
      <c r="C460" s="23"/>
      <c r="D460" s="23"/>
      <c r="E460" s="25"/>
      <c r="F460" s="25"/>
    </row>
    <row r="461" spans="1:6" x14ac:dyDescent="0.2">
      <c r="A461" s="23"/>
      <c r="B461" s="23"/>
      <c r="C461" s="23"/>
      <c r="D461" s="23"/>
      <c r="E461" s="25"/>
      <c r="F461" s="25"/>
    </row>
    <row r="462" spans="1:6" x14ac:dyDescent="0.2">
      <c r="A462" s="23"/>
      <c r="B462" s="23"/>
      <c r="C462" s="23"/>
      <c r="D462" s="23"/>
      <c r="E462" s="25"/>
      <c r="F462" s="25"/>
    </row>
    <row r="463" spans="1:6" x14ac:dyDescent="0.2">
      <c r="A463" s="23"/>
      <c r="B463" s="23"/>
      <c r="C463" s="23"/>
      <c r="D463" s="23"/>
      <c r="E463" s="25"/>
      <c r="F463" s="25"/>
    </row>
    <row r="464" spans="1:6" x14ac:dyDescent="0.2">
      <c r="A464" s="23"/>
      <c r="B464" s="23"/>
      <c r="C464" s="23"/>
      <c r="D464" s="23"/>
      <c r="E464" s="25"/>
      <c r="F464" s="25"/>
    </row>
    <row r="465" spans="1:6" x14ac:dyDescent="0.2">
      <c r="A465" s="23"/>
      <c r="B465" s="23"/>
      <c r="C465" s="23"/>
      <c r="D465" s="23"/>
      <c r="E465" s="25"/>
      <c r="F465" s="25"/>
    </row>
    <row r="466" spans="1:6" x14ac:dyDescent="0.2">
      <c r="A466" s="23"/>
      <c r="B466" s="23"/>
      <c r="C466" s="23"/>
      <c r="D466" s="23"/>
      <c r="E466" s="25"/>
      <c r="F466" s="25"/>
    </row>
    <row r="467" spans="1:6" x14ac:dyDescent="0.2">
      <c r="A467" s="23"/>
      <c r="B467" s="23"/>
      <c r="C467" s="23"/>
      <c r="D467" s="23"/>
      <c r="E467" s="25"/>
      <c r="F467" s="25"/>
    </row>
    <row r="468" spans="1:6" x14ac:dyDescent="0.2">
      <c r="A468" s="23"/>
      <c r="B468" s="23"/>
      <c r="C468" s="23"/>
      <c r="D468" s="23"/>
      <c r="E468" s="25"/>
      <c r="F468" s="25"/>
    </row>
    <row r="469" spans="1:6" x14ac:dyDescent="0.2">
      <c r="A469" s="23"/>
      <c r="B469" s="23"/>
      <c r="C469" s="23"/>
      <c r="D469" s="23"/>
      <c r="E469" s="25"/>
      <c r="F469" s="25"/>
    </row>
    <row r="470" spans="1:6" x14ac:dyDescent="0.2">
      <c r="A470" s="23"/>
      <c r="B470" s="23"/>
      <c r="C470" s="23"/>
      <c r="D470" s="23"/>
      <c r="E470" s="25"/>
      <c r="F470" s="25"/>
    </row>
    <row r="471" spans="1:6" x14ac:dyDescent="0.2">
      <c r="A471" s="23"/>
      <c r="B471" s="23"/>
      <c r="C471" s="23"/>
      <c r="D471" s="23"/>
      <c r="E471" s="25"/>
      <c r="F471" s="25"/>
    </row>
    <row r="472" spans="1:6" x14ac:dyDescent="0.2">
      <c r="A472" s="23"/>
      <c r="B472" s="23"/>
      <c r="C472" s="23"/>
      <c r="D472" s="23"/>
      <c r="E472" s="25"/>
      <c r="F472" s="25"/>
    </row>
    <row r="473" spans="1:6" x14ac:dyDescent="0.2">
      <c r="A473" s="23"/>
      <c r="B473" s="23"/>
      <c r="C473" s="23"/>
      <c r="D473" s="23"/>
      <c r="E473" s="25"/>
      <c r="F473" s="25"/>
    </row>
    <row r="474" spans="1:6" x14ac:dyDescent="0.2">
      <c r="A474" s="23"/>
      <c r="B474" s="23"/>
      <c r="C474" s="23"/>
      <c r="D474" s="23"/>
      <c r="E474" s="25"/>
      <c r="F474" s="25"/>
    </row>
    <row r="475" spans="1:6" x14ac:dyDescent="0.2">
      <c r="A475" s="23"/>
      <c r="B475" s="23"/>
      <c r="C475" s="23"/>
      <c r="D475" s="23"/>
      <c r="E475" s="25"/>
      <c r="F475" s="25"/>
    </row>
    <row r="476" spans="1:6" x14ac:dyDescent="0.2">
      <c r="A476" s="23"/>
      <c r="B476" s="23"/>
      <c r="C476" s="23"/>
      <c r="D476" s="23"/>
      <c r="E476" s="25"/>
      <c r="F476" s="25"/>
    </row>
    <row r="477" spans="1:6" x14ac:dyDescent="0.2">
      <c r="A477" s="23"/>
      <c r="B477" s="23"/>
      <c r="C477" s="23"/>
      <c r="D477" s="23"/>
      <c r="E477" s="25"/>
      <c r="F477" s="25"/>
    </row>
    <row r="478" spans="1:6" x14ac:dyDescent="0.2">
      <c r="A478" s="23"/>
      <c r="B478" s="23"/>
      <c r="C478" s="23"/>
      <c r="D478" s="23"/>
      <c r="E478" s="25"/>
      <c r="F478" s="25"/>
    </row>
    <row r="479" spans="1:6" x14ac:dyDescent="0.2">
      <c r="A479" s="23"/>
      <c r="B479" s="23"/>
      <c r="C479" s="23"/>
      <c r="D479" s="23"/>
      <c r="E479" s="25"/>
      <c r="F479" s="25"/>
    </row>
    <row r="480" spans="1:6" x14ac:dyDescent="0.2">
      <c r="A480" s="23"/>
      <c r="B480" s="23"/>
      <c r="C480" s="23"/>
      <c r="D480" s="23"/>
      <c r="E480" s="25"/>
      <c r="F480" s="25"/>
    </row>
    <row r="481" spans="1:6" x14ac:dyDescent="0.2">
      <c r="A481" s="23"/>
      <c r="B481" s="23"/>
      <c r="C481" s="23"/>
      <c r="D481" s="23"/>
      <c r="E481" s="25"/>
      <c r="F481" s="25"/>
    </row>
    <row r="482" spans="1:6" x14ac:dyDescent="0.2">
      <c r="A482" s="23"/>
      <c r="B482" s="23"/>
      <c r="C482" s="23"/>
      <c r="D482" s="23"/>
      <c r="E482" s="25"/>
      <c r="F482" s="25"/>
    </row>
    <row r="483" spans="1:6" x14ac:dyDescent="0.2">
      <c r="A483" s="23"/>
      <c r="B483" s="23"/>
      <c r="C483" s="23"/>
      <c r="D483" s="23"/>
      <c r="E483" s="25"/>
      <c r="F483" s="25"/>
    </row>
    <row r="484" spans="1:6" x14ac:dyDescent="0.2">
      <c r="A484" s="23"/>
      <c r="B484" s="23"/>
      <c r="C484" s="23"/>
      <c r="D484" s="23"/>
      <c r="E484" s="25"/>
      <c r="F484" s="25"/>
    </row>
    <row r="485" spans="1:6" x14ac:dyDescent="0.2">
      <c r="A485" s="23"/>
      <c r="B485" s="23"/>
      <c r="C485" s="23"/>
      <c r="D485" s="23"/>
      <c r="E485" s="25"/>
      <c r="F485" s="25"/>
    </row>
    <row r="486" spans="1:6" x14ac:dyDescent="0.2">
      <c r="A486" s="23"/>
      <c r="B486" s="23"/>
      <c r="C486" s="23"/>
      <c r="D486" s="23"/>
      <c r="E486" s="25"/>
      <c r="F486" s="25"/>
    </row>
    <row r="487" spans="1:6" x14ac:dyDescent="0.2">
      <c r="A487" s="23"/>
      <c r="B487" s="23"/>
      <c r="C487" s="23"/>
      <c r="D487" s="23"/>
      <c r="E487" s="25"/>
      <c r="F487" s="25"/>
    </row>
    <row r="488" spans="1:6" x14ac:dyDescent="0.2">
      <c r="A488" s="23"/>
      <c r="B488" s="23"/>
      <c r="C488" s="23"/>
      <c r="D488" s="23"/>
      <c r="E488" s="25"/>
      <c r="F488" s="25"/>
    </row>
    <row r="489" spans="1:6" x14ac:dyDescent="0.2">
      <c r="A489" s="23"/>
      <c r="B489" s="23"/>
      <c r="C489" s="23"/>
      <c r="D489" s="23"/>
      <c r="E489" s="25"/>
      <c r="F489" s="25"/>
    </row>
    <row r="490" spans="1:6" x14ac:dyDescent="0.2">
      <c r="A490" s="23"/>
      <c r="B490" s="23"/>
      <c r="C490" s="23"/>
      <c r="D490" s="23"/>
      <c r="E490" s="25"/>
      <c r="F490" s="25"/>
    </row>
    <row r="491" spans="1:6" x14ac:dyDescent="0.2">
      <c r="A491" s="23"/>
      <c r="B491" s="23"/>
      <c r="C491" s="23"/>
      <c r="D491" s="23"/>
      <c r="E491" s="25"/>
      <c r="F491" s="25"/>
    </row>
    <row r="492" spans="1:6" x14ac:dyDescent="0.2">
      <c r="A492" s="23"/>
      <c r="B492" s="23"/>
      <c r="C492" s="23"/>
      <c r="D492" s="23"/>
      <c r="E492" s="25"/>
      <c r="F492" s="25"/>
    </row>
    <row r="493" spans="1:6" x14ac:dyDescent="0.2">
      <c r="A493" s="23"/>
      <c r="B493" s="23"/>
      <c r="C493" s="23"/>
      <c r="D493" s="23"/>
      <c r="E493" s="25"/>
      <c r="F493" s="25"/>
    </row>
    <row r="494" spans="1:6" x14ac:dyDescent="0.2">
      <c r="A494" s="23"/>
      <c r="B494" s="23"/>
      <c r="C494" s="23"/>
      <c r="D494" s="23"/>
      <c r="E494" s="25"/>
      <c r="F494" s="25"/>
    </row>
    <row r="495" spans="1:6" x14ac:dyDescent="0.2">
      <c r="A495" s="23"/>
      <c r="B495" s="23"/>
      <c r="C495" s="23"/>
      <c r="D495" s="23"/>
      <c r="E495" s="25"/>
      <c r="F495" s="25"/>
    </row>
    <row r="496" spans="1:6" x14ac:dyDescent="0.2">
      <c r="A496" s="23"/>
      <c r="B496" s="23"/>
      <c r="C496" s="23"/>
      <c r="D496" s="23"/>
      <c r="E496" s="25"/>
      <c r="F496" s="25"/>
    </row>
    <row r="497" spans="1:6" x14ac:dyDescent="0.2">
      <c r="A497" s="23"/>
      <c r="B497" s="23"/>
      <c r="C497" s="23"/>
      <c r="D497" s="23"/>
      <c r="E497" s="25"/>
      <c r="F497" s="25"/>
    </row>
    <row r="498" spans="1:6" x14ac:dyDescent="0.2">
      <c r="A498" s="23"/>
      <c r="B498" s="23"/>
      <c r="C498" s="23"/>
      <c r="D498" s="23"/>
      <c r="E498" s="25"/>
      <c r="F498" s="25"/>
    </row>
    <row r="499" spans="1:6" x14ac:dyDescent="0.2">
      <c r="A499" s="23"/>
      <c r="B499" s="23"/>
      <c r="C499" s="23"/>
      <c r="D499" s="23"/>
      <c r="E499" s="25"/>
      <c r="F499" s="25"/>
    </row>
    <row r="500" spans="1:6" x14ac:dyDescent="0.2">
      <c r="A500" s="23"/>
      <c r="B500" s="23"/>
      <c r="C500" s="23"/>
      <c r="D500" s="23"/>
      <c r="E500" s="25"/>
      <c r="F500" s="25"/>
    </row>
    <row r="501" spans="1:6" x14ac:dyDescent="0.2">
      <c r="A501" s="23"/>
      <c r="B501" s="23"/>
      <c r="C501" s="23"/>
      <c r="D501" s="23"/>
      <c r="E501" s="25"/>
      <c r="F501" s="25"/>
    </row>
    <row r="502" spans="1:6" x14ac:dyDescent="0.2">
      <c r="A502" s="23"/>
      <c r="B502" s="23"/>
      <c r="C502" s="23"/>
      <c r="D502" s="23"/>
      <c r="E502" s="25"/>
      <c r="F502" s="25"/>
    </row>
    <row r="503" spans="1:6" x14ac:dyDescent="0.2">
      <c r="A503" s="23"/>
      <c r="B503" s="23"/>
      <c r="C503" s="23"/>
      <c r="D503" s="23"/>
      <c r="E503" s="25"/>
      <c r="F503" s="25"/>
    </row>
    <row r="504" spans="1:6" x14ac:dyDescent="0.2">
      <c r="A504" s="23"/>
      <c r="B504" s="23"/>
      <c r="C504" s="23"/>
      <c r="D504" s="23"/>
      <c r="E504" s="25"/>
      <c r="F504" s="25"/>
    </row>
    <row r="505" spans="1:6" x14ac:dyDescent="0.2">
      <c r="A505" s="23"/>
      <c r="B505" s="23"/>
      <c r="C505" s="23"/>
      <c r="D505" s="23"/>
      <c r="E505" s="25"/>
      <c r="F505" s="25"/>
    </row>
    <row r="506" spans="1:6" x14ac:dyDescent="0.2">
      <c r="A506" s="23"/>
      <c r="B506" s="23"/>
      <c r="C506" s="23"/>
      <c r="D506" s="23"/>
      <c r="E506" s="25"/>
      <c r="F506" s="25"/>
    </row>
    <row r="507" spans="1:6" x14ac:dyDescent="0.2">
      <c r="A507" s="23"/>
      <c r="B507" s="23"/>
      <c r="C507" s="23"/>
      <c r="D507" s="23"/>
      <c r="E507" s="25"/>
      <c r="F507" s="25"/>
    </row>
    <row r="508" spans="1:6" x14ac:dyDescent="0.2">
      <c r="A508" s="23"/>
      <c r="B508" s="23"/>
      <c r="C508" s="23"/>
      <c r="D508" s="23"/>
      <c r="E508" s="25"/>
      <c r="F508" s="25"/>
    </row>
    <row r="509" spans="1:6" x14ac:dyDescent="0.2">
      <c r="A509" s="23"/>
      <c r="B509" s="23"/>
      <c r="C509" s="23"/>
      <c r="D509" s="23"/>
      <c r="E509" s="25"/>
      <c r="F509" s="25"/>
    </row>
    <row r="510" spans="1:6" x14ac:dyDescent="0.2">
      <c r="A510" s="23"/>
      <c r="B510" s="23"/>
      <c r="C510" s="23"/>
      <c r="D510" s="23"/>
      <c r="E510" s="25"/>
      <c r="F510" s="25"/>
    </row>
    <row r="511" spans="1:6" x14ac:dyDescent="0.2">
      <c r="A511" s="23"/>
      <c r="B511" s="23"/>
      <c r="C511" s="23"/>
      <c r="D511" s="23"/>
      <c r="E511" s="25"/>
      <c r="F511" s="25"/>
    </row>
    <row r="512" spans="1:6" x14ac:dyDescent="0.2">
      <c r="A512" s="23"/>
      <c r="B512" s="23"/>
      <c r="C512" s="23"/>
      <c r="D512" s="23"/>
      <c r="E512" s="25"/>
      <c r="F512" s="25"/>
    </row>
    <row r="513" spans="1:6" x14ac:dyDescent="0.2">
      <c r="A513" s="23"/>
      <c r="B513" s="23"/>
      <c r="C513" s="23"/>
      <c r="D513" s="23"/>
      <c r="E513" s="25"/>
      <c r="F513" s="25"/>
    </row>
    <row r="514" spans="1:6" x14ac:dyDescent="0.2">
      <c r="A514" s="23"/>
      <c r="B514" s="23"/>
      <c r="C514" s="23"/>
      <c r="D514" s="23"/>
      <c r="E514" s="25"/>
      <c r="F514" s="25"/>
    </row>
    <row r="515" spans="1:6" x14ac:dyDescent="0.2">
      <c r="A515" s="23"/>
      <c r="B515" s="23"/>
      <c r="C515" s="23"/>
      <c r="D515" s="23"/>
      <c r="E515" s="25"/>
      <c r="F515" s="25"/>
    </row>
    <row r="516" spans="1:6" x14ac:dyDescent="0.2">
      <c r="A516" s="23"/>
      <c r="B516" s="23"/>
      <c r="C516" s="23"/>
      <c r="D516" s="23"/>
      <c r="E516" s="25"/>
      <c r="F516" s="25"/>
    </row>
    <row r="517" spans="1:6" x14ac:dyDescent="0.2">
      <c r="A517" s="23"/>
      <c r="B517" s="23"/>
      <c r="C517" s="23"/>
      <c r="D517" s="23"/>
      <c r="E517" s="25"/>
      <c r="F517" s="25"/>
    </row>
    <row r="518" spans="1:6" x14ac:dyDescent="0.2">
      <c r="A518" s="23"/>
      <c r="B518" s="23"/>
      <c r="C518" s="23"/>
      <c r="D518" s="23"/>
      <c r="E518" s="25"/>
      <c r="F518" s="25"/>
    </row>
    <row r="519" spans="1:6" x14ac:dyDescent="0.2">
      <c r="A519" s="23"/>
      <c r="B519" s="23"/>
      <c r="C519" s="23"/>
      <c r="D519" s="23"/>
      <c r="E519" s="25"/>
      <c r="F519" s="25"/>
    </row>
    <row r="520" spans="1:6" x14ac:dyDescent="0.2">
      <c r="A520" s="23"/>
      <c r="B520" s="23"/>
      <c r="C520" s="23"/>
      <c r="D520" s="23"/>
      <c r="E520" s="25"/>
      <c r="F520" s="25"/>
    </row>
    <row r="521" spans="1:6" x14ac:dyDescent="0.2">
      <c r="A521" s="23"/>
      <c r="B521" s="23"/>
      <c r="C521" s="23"/>
      <c r="D521" s="23"/>
      <c r="E521" s="25"/>
      <c r="F521" s="25"/>
    </row>
    <row r="522" spans="1:6" x14ac:dyDescent="0.2">
      <c r="A522" s="23"/>
      <c r="B522" s="23"/>
      <c r="C522" s="23"/>
      <c r="D522" s="23"/>
      <c r="E522" s="25"/>
      <c r="F522" s="25"/>
    </row>
    <row r="523" spans="1:6" x14ac:dyDescent="0.2">
      <c r="A523" s="23"/>
      <c r="B523" s="23"/>
      <c r="C523" s="23"/>
      <c r="D523" s="23"/>
      <c r="E523" s="25"/>
      <c r="F523" s="25"/>
    </row>
    <row r="524" spans="1:6" x14ac:dyDescent="0.2">
      <c r="A524" s="23"/>
      <c r="B524" s="23"/>
      <c r="C524" s="23"/>
      <c r="D524" s="23"/>
      <c r="E524" s="25"/>
      <c r="F524" s="25"/>
    </row>
    <row r="525" spans="1:6" x14ac:dyDescent="0.2">
      <c r="A525" s="23"/>
      <c r="B525" s="23"/>
      <c r="C525" s="23"/>
      <c r="D525" s="23"/>
      <c r="E525" s="25"/>
      <c r="F525" s="25"/>
    </row>
    <row r="526" spans="1:6" x14ac:dyDescent="0.2">
      <c r="A526" s="23"/>
      <c r="B526" s="23"/>
      <c r="C526" s="23"/>
      <c r="D526" s="23"/>
      <c r="E526" s="25"/>
      <c r="F526" s="25"/>
    </row>
    <row r="527" spans="1:6" x14ac:dyDescent="0.2">
      <c r="A527" s="23"/>
      <c r="B527" s="23"/>
      <c r="C527" s="23"/>
      <c r="D527" s="23"/>
      <c r="E527" s="25"/>
      <c r="F527" s="25"/>
    </row>
    <row r="528" spans="1:6" x14ac:dyDescent="0.2">
      <c r="A528" s="23"/>
      <c r="B528" s="23"/>
      <c r="C528" s="23"/>
      <c r="D528" s="23"/>
      <c r="E528" s="25"/>
      <c r="F528" s="25"/>
    </row>
    <row r="529" spans="1:6" x14ac:dyDescent="0.2">
      <c r="A529" s="23"/>
      <c r="B529" s="23"/>
      <c r="C529" s="23"/>
      <c r="D529" s="23"/>
      <c r="E529" s="25"/>
      <c r="F529" s="25"/>
    </row>
    <row r="530" spans="1:6" x14ac:dyDescent="0.2">
      <c r="A530" s="23"/>
      <c r="B530" s="23"/>
      <c r="C530" s="23"/>
      <c r="D530" s="23"/>
      <c r="E530" s="25"/>
      <c r="F530" s="25"/>
    </row>
    <row r="531" spans="1:6" x14ac:dyDescent="0.2">
      <c r="B531" s="23"/>
      <c r="E531" s="25"/>
      <c r="F531" s="25"/>
    </row>
  </sheetData>
  <sheetProtection algorithmName="SHA-512" hashValue="RHhkLsd/vBYEUWGOh7poX4PGjixNCvzZTt3h2kcxwXmKWF7wb1LJCd1lQX8jwOJGv5gQsXrvOD1bkUTsPBxv3Q==" saltValue="LZJaHK6/aQfcPop+xrVe+w==" spinCount="100000" sheet="1" selectLockedCells="1"/>
  <mergeCells count="170">
    <mergeCell ref="A6:J6"/>
    <mergeCell ref="B357:J357"/>
    <mergeCell ref="B394:J394"/>
    <mergeCell ref="B431:J431"/>
    <mergeCell ref="B29:J29"/>
    <mergeCell ref="A39:XFD39"/>
    <mergeCell ref="B135:J135"/>
    <mergeCell ref="B172:J172"/>
    <mergeCell ref="B209:J209"/>
    <mergeCell ref="B246:J246"/>
    <mergeCell ref="A401:J401"/>
    <mergeCell ref="A402:J402"/>
    <mergeCell ref="A403:J403"/>
    <mergeCell ref="A435:D435"/>
    <mergeCell ref="E435:J435"/>
    <mergeCell ref="A436:D436"/>
    <mergeCell ref="E436:J436"/>
    <mergeCell ref="A404:J404"/>
    <mergeCell ref="A433:D433"/>
    <mergeCell ref="E433:J433"/>
    <mergeCell ref="A434:D434"/>
    <mergeCell ref="E434:J434"/>
    <mergeCell ref="A396:D396"/>
    <mergeCell ref="E396:J396"/>
    <mergeCell ref="A397:D397"/>
    <mergeCell ref="E397:J397"/>
    <mergeCell ref="A398:D398"/>
    <mergeCell ref="E398:J398"/>
    <mergeCell ref="A399:D399"/>
    <mergeCell ref="E399:J399"/>
    <mergeCell ref="A400:J400"/>
    <mergeCell ref="A363:J363"/>
    <mergeCell ref="A364:J364"/>
    <mergeCell ref="A365:J365"/>
    <mergeCell ref="A366:J366"/>
    <mergeCell ref="A367:J367"/>
    <mergeCell ref="A329:J329"/>
    <mergeCell ref="A360:D360"/>
    <mergeCell ref="E360:J360"/>
    <mergeCell ref="A361:D361"/>
    <mergeCell ref="E361:J361"/>
    <mergeCell ref="A362:D362"/>
    <mergeCell ref="E362:J362"/>
    <mergeCell ref="A330:J330"/>
    <mergeCell ref="A359:D359"/>
    <mergeCell ref="E324:J324"/>
    <mergeCell ref="A325:D325"/>
    <mergeCell ref="E325:J325"/>
    <mergeCell ref="A326:J326"/>
    <mergeCell ref="A327:J327"/>
    <mergeCell ref="A328:J328"/>
    <mergeCell ref="A288:D288"/>
    <mergeCell ref="E288:J288"/>
    <mergeCell ref="A289:J289"/>
    <mergeCell ref="A290:J290"/>
    <mergeCell ref="A322:D322"/>
    <mergeCell ref="E322:J322"/>
    <mergeCell ref="A291:J291"/>
    <mergeCell ref="A292:J292"/>
    <mergeCell ref="A293:J293"/>
    <mergeCell ref="B320:J320"/>
    <mergeCell ref="A249:D249"/>
    <mergeCell ref="E249:J249"/>
    <mergeCell ref="E250:J250"/>
    <mergeCell ref="A251:D251"/>
    <mergeCell ref="E251:J251"/>
    <mergeCell ref="A250:D250"/>
    <mergeCell ref="A252:J252"/>
    <mergeCell ref="A253:J253"/>
    <mergeCell ref="A287:D287"/>
    <mergeCell ref="E287:J287"/>
    <mergeCell ref="A254:J254"/>
    <mergeCell ref="A255:J255"/>
    <mergeCell ref="A256:J256"/>
    <mergeCell ref="A286:D286"/>
    <mergeCell ref="E286:J286"/>
    <mergeCell ref="B283:J283"/>
    <mergeCell ref="A213:D213"/>
    <mergeCell ref="E213:J213"/>
    <mergeCell ref="E214:J214"/>
    <mergeCell ref="A215:J215"/>
    <mergeCell ref="A216:J216"/>
    <mergeCell ref="A217:J217"/>
    <mergeCell ref="A218:J218"/>
    <mergeCell ref="E248:J248"/>
    <mergeCell ref="A219:J219"/>
    <mergeCell ref="A248:D248"/>
    <mergeCell ref="A214:D214"/>
    <mergeCell ref="A182:J182"/>
    <mergeCell ref="A175:D175"/>
    <mergeCell ref="E175:J175"/>
    <mergeCell ref="A176:D176"/>
    <mergeCell ref="E176:J176"/>
    <mergeCell ref="A177:D177"/>
    <mergeCell ref="A211:D211"/>
    <mergeCell ref="E211:J211"/>
    <mergeCell ref="A212:D212"/>
    <mergeCell ref="E212:J212"/>
    <mergeCell ref="A1:J1"/>
    <mergeCell ref="A2:J2"/>
    <mergeCell ref="A3:J3"/>
    <mergeCell ref="A4:J4"/>
    <mergeCell ref="A30:D30"/>
    <mergeCell ref="E359:J359"/>
    <mergeCell ref="A323:D323"/>
    <mergeCell ref="E323:J323"/>
    <mergeCell ref="A324:D324"/>
    <mergeCell ref="A34:J34"/>
    <mergeCell ref="E67:J67"/>
    <mergeCell ref="E32:J32"/>
    <mergeCell ref="E33:J33"/>
    <mergeCell ref="A64:D64"/>
    <mergeCell ref="E64:J64"/>
    <mergeCell ref="A66:D66"/>
    <mergeCell ref="E66:J66"/>
    <mergeCell ref="A67:D67"/>
    <mergeCell ref="A36:J36"/>
    <mergeCell ref="B63:J63"/>
    <mergeCell ref="A100:D100"/>
    <mergeCell ref="E100:J100"/>
    <mergeCell ref="B98:J98"/>
    <mergeCell ref="A103:D103"/>
    <mergeCell ref="A38:J38"/>
    <mergeCell ref="E137:J137"/>
    <mergeCell ref="A31:D31"/>
    <mergeCell ref="A5:J5"/>
    <mergeCell ref="E174:J174"/>
    <mergeCell ref="A65:D65"/>
    <mergeCell ref="E65:J65"/>
    <mergeCell ref="A101:D101"/>
    <mergeCell ref="E101:J101"/>
    <mergeCell ref="A102:D102"/>
    <mergeCell ref="A33:D33"/>
    <mergeCell ref="E30:J30"/>
    <mergeCell ref="A32:D32"/>
    <mergeCell ref="E31:J31"/>
    <mergeCell ref="A35:J35"/>
    <mergeCell ref="A37:J37"/>
    <mergeCell ref="E103:J103"/>
    <mergeCell ref="E102:J102"/>
    <mergeCell ref="A104:J104"/>
    <mergeCell ref="A105:J105"/>
    <mergeCell ref="A106:J106"/>
    <mergeCell ref="A107:J107"/>
    <mergeCell ref="A138:D138"/>
    <mergeCell ref="E138:J138"/>
    <mergeCell ref="A174:D174"/>
    <mergeCell ref="A68:J68"/>
    <mergeCell ref="A285:D285"/>
    <mergeCell ref="E285:J285"/>
    <mergeCell ref="A108:J108"/>
    <mergeCell ref="A137:D137"/>
    <mergeCell ref="A69:J69"/>
    <mergeCell ref="A70:J70"/>
    <mergeCell ref="A71:J71"/>
    <mergeCell ref="A72:J72"/>
    <mergeCell ref="A139:D139"/>
    <mergeCell ref="E139:J139"/>
    <mergeCell ref="A140:D140"/>
    <mergeCell ref="E140:J140"/>
    <mergeCell ref="E177:J177"/>
    <mergeCell ref="A141:J141"/>
    <mergeCell ref="A142:J142"/>
    <mergeCell ref="A143:J143"/>
    <mergeCell ref="A144:J144"/>
    <mergeCell ref="A145:J145"/>
    <mergeCell ref="A178:J178"/>
    <mergeCell ref="A179:J179"/>
    <mergeCell ref="A180:J180"/>
    <mergeCell ref="A181:J181"/>
  </mergeCells>
  <phoneticPr fontId="12" type="noConversion"/>
  <pageMargins left="0.7" right="0.7" top="0.75" bottom="0.75" header="0.3" footer="0.3"/>
  <pageSetup paperSize="9" scale="96" orientation="landscape" r:id="rId1"/>
  <headerFooter>
    <oddHeader xml:space="preserve">&amp;C&amp;"-,Tučné" Zoznam prijímateľov sociálnej služby za rok 2021 a Výkaz evidencie neposkytovania sociálnej služby za 4. štvrťrok 2021 </oddHeader>
    <oddFooter>&amp;C&amp;9Strana &amp;P</oddFooter>
  </headerFooter>
  <rowBreaks count="11" manualBreakCount="11">
    <brk id="33" max="16383" man="1"/>
    <brk id="67" max="16383" man="1"/>
    <brk id="103" max="16383" man="1"/>
    <brk id="140" max="16383" man="1"/>
    <brk id="177" max="16383" man="1"/>
    <brk id="214" max="16383" man="1"/>
    <brk id="251" max="16383" man="1"/>
    <brk id="288" max="16383" man="1"/>
    <brk id="325" max="16383" man="1"/>
    <brk id="362" max="9" man="1"/>
    <brk id="399" max="16383" man="1"/>
  </rowBreaks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view="pageLayout" zoomScale="99" zoomScaleNormal="100" zoomScalePageLayoutView="99" workbookViewId="0">
      <selection activeCell="D19" sqref="D19"/>
    </sheetView>
  </sheetViews>
  <sheetFormatPr defaultRowHeight="15" x14ac:dyDescent="0.25"/>
  <cols>
    <col min="1" max="1" width="9.140625" style="4"/>
    <col min="2" max="2" width="19.85546875" style="4" customWidth="1"/>
    <col min="3" max="3" width="11.28515625" style="4" customWidth="1"/>
    <col min="4" max="4" width="12.140625" style="4" customWidth="1"/>
    <col min="5" max="5" width="12.5703125" style="4" customWidth="1"/>
    <col min="6" max="6" width="23.5703125" style="4" customWidth="1"/>
    <col min="7" max="16384" width="9.140625" style="4"/>
  </cols>
  <sheetData>
    <row r="1" spans="1:6" x14ac:dyDescent="0.25">
      <c r="A1" s="151" t="str">
        <f>'Súhrnný výkaz 4Q 2021'!A1:D1</f>
        <v xml:space="preserve">Prijímateľ finančného príspevku: </v>
      </c>
      <c r="B1" s="151"/>
      <c r="C1" s="151"/>
      <c r="D1" s="151"/>
      <c r="E1" s="151"/>
      <c r="F1" s="151"/>
    </row>
    <row r="2" spans="1:6" x14ac:dyDescent="0.25">
      <c r="A2" s="151" t="str">
        <f>'Súhrnný výkaz 4Q 2021'!A2:D2</f>
        <v xml:space="preserve">IČO: </v>
      </c>
      <c r="B2" s="151"/>
      <c r="C2" s="151"/>
      <c r="D2" s="151"/>
      <c r="E2" s="151"/>
      <c r="F2" s="151"/>
    </row>
    <row r="3" spans="1:6" x14ac:dyDescent="0.25">
      <c r="A3" s="151" t="str">
        <f>'Súhrnný výkaz 4Q 2021'!A3:D3</f>
        <v xml:space="preserve">Číslo zmluvy o poskytnutí finančného príspevku: </v>
      </c>
      <c r="B3" s="151"/>
      <c r="C3" s="151"/>
      <c r="D3" s="151"/>
      <c r="E3" s="151"/>
      <c r="F3" s="151"/>
    </row>
    <row r="4" spans="1:6" x14ac:dyDescent="0.25">
      <c r="A4" s="151" t="str">
        <f>'Súhrnný výkaz 4Q 2021'!A4:D4</f>
        <v xml:space="preserve">Názov a adresa zariadenia sociálnej služby: </v>
      </c>
      <c r="B4" s="151"/>
      <c r="C4" s="151"/>
      <c r="D4" s="151"/>
      <c r="E4" s="151"/>
      <c r="F4" s="151"/>
    </row>
    <row r="5" spans="1:6" x14ac:dyDescent="0.25">
      <c r="A5" s="151" t="str">
        <f>'Súhrnný výkaz 4Q 2021'!A5:D5</f>
        <v xml:space="preserve">Druh sociálnej služby:  </v>
      </c>
      <c r="B5" s="151"/>
      <c r="C5" s="151"/>
      <c r="D5" s="151"/>
      <c r="E5" s="151"/>
      <c r="F5" s="151"/>
    </row>
    <row r="6" spans="1:6" s="154" customFormat="1" ht="47.25" customHeight="1" x14ac:dyDescent="0.2">
      <c r="A6" s="153" t="s">
        <v>71</v>
      </c>
      <c r="B6" s="153" t="s">
        <v>72</v>
      </c>
      <c r="C6" s="153" t="s">
        <v>15</v>
      </c>
      <c r="D6" s="153" t="s">
        <v>16</v>
      </c>
      <c r="E6" s="153" t="s">
        <v>73</v>
      </c>
      <c r="F6" s="153" t="s">
        <v>74</v>
      </c>
    </row>
    <row r="7" spans="1:6" ht="33.950000000000003" customHeight="1" x14ac:dyDescent="0.25">
      <c r="A7" s="165"/>
      <c r="B7" s="166"/>
      <c r="C7" s="167"/>
      <c r="D7" s="167"/>
      <c r="E7" s="155">
        <f>IF(_xlfn.DAYS(D7,C7)&gt;0,_xlfn.DAYS(D7,C7)+1,0)</f>
        <v>0</v>
      </c>
      <c r="F7" s="156" t="str">
        <f>IF(E7&lt;31,"počet kalendárnych dní uviesť v riadku č.5 Súhrnného výkazu","počet kalendárnych dní uviesť v riadku č.5 Súhrnného výkazu, počet kalendárnych dní je vyšší ako 30")</f>
        <v>počet kalendárnych dní uviesť v riadku č.5 Súhrnného výkazu</v>
      </c>
    </row>
    <row r="8" spans="1:6" ht="33.950000000000003" customHeight="1" x14ac:dyDescent="0.25">
      <c r="A8" s="165"/>
      <c r="B8" s="166"/>
      <c r="C8" s="167"/>
      <c r="D8" s="167"/>
      <c r="E8" s="155">
        <f>IF(_xlfn.DAYS(D8,C8)&gt;0,_xlfn.DAYS(D8,C8)+1,0)</f>
        <v>0</v>
      </c>
      <c r="F8" s="156" t="str">
        <f t="shared" ref="F8:F19" si="0">IF(E8&lt;31,"počet kalendárnych dní uviesť v riadku č.5 Súhrnného výkazu","počet kalendárnych dní uviesť v riadku č.5 Súhrnného výkazu, počet kalendárnych dní je vyšší ako 30")</f>
        <v>počet kalendárnych dní uviesť v riadku č.5 Súhrnného výkazu</v>
      </c>
    </row>
    <row r="9" spans="1:6" ht="33.950000000000003" customHeight="1" x14ac:dyDescent="0.25">
      <c r="A9" s="165"/>
      <c r="B9" s="166"/>
      <c r="C9" s="167"/>
      <c r="D9" s="167"/>
      <c r="E9" s="155">
        <f t="shared" ref="E9:E19" si="1">IF(_xlfn.DAYS(D9,C9)&gt;0,_xlfn.DAYS(D9,C9)+1,0)</f>
        <v>0</v>
      </c>
      <c r="F9" s="156" t="str">
        <f t="shared" si="0"/>
        <v>počet kalendárnych dní uviesť v riadku č.5 Súhrnného výkazu</v>
      </c>
    </row>
    <row r="10" spans="1:6" ht="33.950000000000003" customHeight="1" x14ac:dyDescent="0.25">
      <c r="A10" s="165"/>
      <c r="B10" s="166"/>
      <c r="C10" s="167"/>
      <c r="D10" s="167"/>
      <c r="E10" s="155">
        <f t="shared" si="1"/>
        <v>0</v>
      </c>
      <c r="F10" s="156" t="str">
        <f t="shared" si="0"/>
        <v>počet kalendárnych dní uviesť v riadku č.5 Súhrnného výkazu</v>
      </c>
    </row>
    <row r="11" spans="1:6" ht="33.950000000000003" customHeight="1" x14ac:dyDescent="0.25">
      <c r="A11" s="165"/>
      <c r="B11" s="166"/>
      <c r="C11" s="167"/>
      <c r="D11" s="167"/>
      <c r="E11" s="155">
        <f t="shared" si="1"/>
        <v>0</v>
      </c>
      <c r="F11" s="156" t="str">
        <f t="shared" si="0"/>
        <v>počet kalendárnych dní uviesť v riadku č.5 Súhrnného výkazu</v>
      </c>
    </row>
    <row r="12" spans="1:6" ht="33.950000000000003" customHeight="1" x14ac:dyDescent="0.25">
      <c r="A12" s="165"/>
      <c r="B12" s="166"/>
      <c r="C12" s="167"/>
      <c r="D12" s="167"/>
      <c r="E12" s="155">
        <f t="shared" si="1"/>
        <v>0</v>
      </c>
      <c r="F12" s="156" t="str">
        <f t="shared" si="0"/>
        <v>počet kalendárnych dní uviesť v riadku č.5 Súhrnného výkazu</v>
      </c>
    </row>
    <row r="13" spans="1:6" ht="33.950000000000003" customHeight="1" x14ac:dyDescent="0.25">
      <c r="A13" s="165"/>
      <c r="B13" s="166"/>
      <c r="C13" s="167"/>
      <c r="D13" s="167"/>
      <c r="E13" s="155">
        <f t="shared" si="1"/>
        <v>0</v>
      </c>
      <c r="F13" s="156" t="str">
        <f t="shared" si="0"/>
        <v>počet kalendárnych dní uviesť v riadku č.5 Súhrnného výkazu</v>
      </c>
    </row>
    <row r="14" spans="1:6" ht="33.950000000000003" customHeight="1" x14ac:dyDescent="0.25">
      <c r="A14" s="165"/>
      <c r="B14" s="166"/>
      <c r="C14" s="167"/>
      <c r="D14" s="167"/>
      <c r="E14" s="155">
        <f t="shared" si="1"/>
        <v>0</v>
      </c>
      <c r="F14" s="156" t="str">
        <f t="shared" si="0"/>
        <v>počet kalendárnych dní uviesť v riadku č.5 Súhrnného výkazu</v>
      </c>
    </row>
    <row r="15" spans="1:6" ht="33.950000000000003" customHeight="1" x14ac:dyDescent="0.25">
      <c r="A15" s="165"/>
      <c r="B15" s="166"/>
      <c r="C15" s="167"/>
      <c r="D15" s="167"/>
      <c r="E15" s="155">
        <f t="shared" si="1"/>
        <v>0</v>
      </c>
      <c r="F15" s="156" t="str">
        <f t="shared" si="0"/>
        <v>počet kalendárnych dní uviesť v riadku č.5 Súhrnného výkazu</v>
      </c>
    </row>
    <row r="16" spans="1:6" ht="33.950000000000003" customHeight="1" x14ac:dyDescent="0.25">
      <c r="A16" s="165"/>
      <c r="B16" s="166"/>
      <c r="C16" s="167"/>
      <c r="D16" s="167"/>
      <c r="E16" s="155">
        <f t="shared" si="1"/>
        <v>0</v>
      </c>
      <c r="F16" s="156" t="str">
        <f t="shared" si="0"/>
        <v>počet kalendárnych dní uviesť v riadku č.5 Súhrnného výkazu</v>
      </c>
    </row>
    <row r="17" spans="1:6" ht="33.950000000000003" customHeight="1" x14ac:dyDescent="0.25">
      <c r="A17" s="165"/>
      <c r="B17" s="166"/>
      <c r="C17" s="167"/>
      <c r="D17" s="167"/>
      <c r="E17" s="155">
        <f t="shared" si="1"/>
        <v>0</v>
      </c>
      <c r="F17" s="156" t="str">
        <f t="shared" si="0"/>
        <v>počet kalendárnych dní uviesť v riadku č.5 Súhrnného výkazu</v>
      </c>
    </row>
    <row r="18" spans="1:6" ht="33.950000000000003" customHeight="1" x14ac:dyDescent="0.25">
      <c r="A18" s="165"/>
      <c r="B18" s="166"/>
      <c r="C18" s="167"/>
      <c r="D18" s="167"/>
      <c r="E18" s="155">
        <f t="shared" si="1"/>
        <v>0</v>
      </c>
      <c r="F18" s="156" t="str">
        <f t="shared" si="0"/>
        <v>počet kalendárnych dní uviesť v riadku č.5 Súhrnného výkazu</v>
      </c>
    </row>
    <row r="19" spans="1:6" ht="33.950000000000003" customHeight="1" x14ac:dyDescent="0.25">
      <c r="A19" s="165"/>
      <c r="B19" s="166"/>
      <c r="C19" s="167"/>
      <c r="D19" s="167"/>
      <c r="E19" s="155">
        <f t="shared" si="1"/>
        <v>0</v>
      </c>
      <c r="F19" s="156" t="str">
        <f t="shared" si="0"/>
        <v>počet kalendárnych dní uviesť v riadku č.5 Súhrnného výkazu</v>
      </c>
    </row>
    <row r="20" spans="1:6" ht="24" customHeight="1" x14ac:dyDescent="0.25">
      <c r="A20" s="157">
        <f>COUNT(A7:A19)</f>
        <v>0</v>
      </c>
      <c r="B20" s="158" t="s">
        <v>92</v>
      </c>
      <c r="C20" s="158"/>
      <c r="D20" s="158"/>
      <c r="E20" s="159">
        <f>SUM(E7:E19)</f>
        <v>0</v>
      </c>
      <c r="F20" s="160" t="s">
        <v>91</v>
      </c>
    </row>
    <row r="21" spans="1:6" ht="17.25" customHeight="1" x14ac:dyDescent="0.25">
      <c r="A21" s="161" t="s">
        <v>113</v>
      </c>
      <c r="B21" s="161"/>
      <c r="C21" s="161"/>
      <c r="D21" s="161"/>
      <c r="E21" s="161"/>
      <c r="F21" s="161"/>
    </row>
    <row r="22" spans="1:6" ht="38.450000000000003" customHeight="1" x14ac:dyDescent="0.25">
      <c r="A22" s="162" t="s">
        <v>93</v>
      </c>
      <c r="B22" s="162"/>
      <c r="C22" s="162"/>
      <c r="D22" s="162"/>
      <c r="E22" s="162"/>
      <c r="F22" s="162"/>
    </row>
    <row r="23" spans="1:6" ht="24.95" customHeight="1" x14ac:dyDescent="0.25">
      <c r="A23" s="163" t="s">
        <v>94</v>
      </c>
      <c r="B23" s="163"/>
      <c r="C23" s="163"/>
      <c r="D23" s="163"/>
      <c r="E23" s="163"/>
      <c r="F23" s="163"/>
    </row>
    <row r="24" spans="1:6" x14ac:dyDescent="0.25">
      <c r="A24" s="164"/>
      <c r="B24" s="164"/>
      <c r="C24" s="164"/>
      <c r="D24" s="164"/>
      <c r="E24" s="164"/>
      <c r="F24" s="164"/>
    </row>
    <row r="25" spans="1:6" x14ac:dyDescent="0.25">
      <c r="A25" s="135" t="s">
        <v>23</v>
      </c>
      <c r="B25" s="136"/>
      <c r="C25" s="136"/>
      <c r="D25" s="136"/>
      <c r="E25" s="138" t="s">
        <v>18</v>
      </c>
      <c r="F25" s="138"/>
    </row>
    <row r="26" spans="1:6" ht="14.25" customHeight="1" x14ac:dyDescent="0.25">
      <c r="A26" s="139" t="s">
        <v>19</v>
      </c>
      <c r="B26" s="139"/>
      <c r="C26" s="139"/>
      <c r="D26" s="139"/>
      <c r="E26" s="141" t="s">
        <v>6</v>
      </c>
      <c r="F26" s="141"/>
    </row>
    <row r="27" spans="1:6" x14ac:dyDescent="0.25">
      <c r="A27" s="149" t="s">
        <v>105</v>
      </c>
      <c r="B27" s="143"/>
      <c r="C27" s="143"/>
      <c r="D27" s="143"/>
      <c r="E27" s="144"/>
      <c r="F27" s="144"/>
    </row>
    <row r="28" spans="1:6" x14ac:dyDescent="0.25">
      <c r="A28" s="139" t="s">
        <v>19</v>
      </c>
      <c r="B28" s="139"/>
      <c r="C28" s="139"/>
      <c r="D28" s="139"/>
      <c r="E28" s="141" t="s">
        <v>7</v>
      </c>
      <c r="F28" s="141"/>
    </row>
    <row r="30" spans="1:6" x14ac:dyDescent="0.25">
      <c r="A30" s="10"/>
      <c r="B30" s="10"/>
      <c r="C30" s="10"/>
      <c r="D30" s="10"/>
      <c r="E30" s="10"/>
      <c r="F30" s="10"/>
    </row>
    <row r="31" spans="1:6" x14ac:dyDescent="0.25">
      <c r="A31" s="10"/>
      <c r="B31" s="10"/>
      <c r="C31" s="10"/>
      <c r="D31" s="10"/>
      <c r="E31" s="10"/>
      <c r="F31" s="10"/>
    </row>
    <row r="32" spans="1:6" x14ac:dyDescent="0.25">
      <c r="A32" s="10"/>
      <c r="B32" s="10"/>
      <c r="C32" s="10"/>
      <c r="D32" s="10"/>
      <c r="E32" s="10"/>
      <c r="F32" s="10"/>
    </row>
    <row r="33" spans="1:6" x14ac:dyDescent="0.25">
      <c r="A33" s="10"/>
      <c r="B33" s="10"/>
      <c r="C33" s="10"/>
      <c r="D33" s="10"/>
      <c r="E33" s="10"/>
      <c r="F33" s="10"/>
    </row>
    <row r="34" spans="1:6" x14ac:dyDescent="0.25">
      <c r="A34" s="10"/>
      <c r="B34" s="10"/>
      <c r="C34" s="10"/>
      <c r="D34" s="10"/>
      <c r="E34" s="10"/>
      <c r="F34" s="10"/>
    </row>
    <row r="35" spans="1:6" x14ac:dyDescent="0.25">
      <c r="A35" s="10"/>
      <c r="B35" s="10"/>
      <c r="C35" s="10"/>
      <c r="D35" s="10"/>
      <c r="E35" s="10"/>
      <c r="F35" s="10"/>
    </row>
    <row r="36" spans="1:6" x14ac:dyDescent="0.25">
      <c r="A36" s="10"/>
      <c r="B36" s="10"/>
      <c r="C36" s="10"/>
      <c r="D36" s="10"/>
      <c r="E36" s="10"/>
      <c r="F36" s="10"/>
    </row>
    <row r="37" spans="1:6" x14ac:dyDescent="0.25">
      <c r="A37" s="10"/>
      <c r="B37" s="10"/>
      <c r="C37" s="10"/>
      <c r="D37" s="10"/>
      <c r="E37" s="10"/>
      <c r="F37" s="10"/>
    </row>
    <row r="38" spans="1:6" x14ac:dyDescent="0.25">
      <c r="A38" s="10"/>
      <c r="B38" s="10"/>
      <c r="C38" s="10"/>
      <c r="D38" s="10"/>
      <c r="E38" s="10"/>
      <c r="F38" s="10"/>
    </row>
    <row r="39" spans="1:6" x14ac:dyDescent="0.25">
      <c r="A39" s="10"/>
      <c r="B39" s="10"/>
      <c r="C39" s="10"/>
      <c r="D39" s="10"/>
      <c r="E39" s="10"/>
      <c r="F39" s="10"/>
    </row>
    <row r="40" spans="1:6" x14ac:dyDescent="0.25">
      <c r="A40" s="10"/>
      <c r="B40" s="10"/>
      <c r="C40" s="10"/>
      <c r="D40" s="10"/>
      <c r="E40" s="10"/>
      <c r="F40" s="10"/>
    </row>
    <row r="41" spans="1:6" x14ac:dyDescent="0.25">
      <c r="A41" s="10"/>
      <c r="B41" s="10"/>
      <c r="C41" s="10"/>
      <c r="D41" s="10"/>
      <c r="E41" s="10"/>
      <c r="F41" s="10"/>
    </row>
  </sheetData>
  <sheetProtection algorithmName="SHA-512" hashValue="nJtWtxQ38A/eCsk0dcLrRIFF47AJN9fRgnIuswU61VxdpvwEG1QaXFqVeMCU2xKgbzRFm0IqmGpIBd8Vfd/hfQ==" saltValue="1rtjpD/95qELhQfepfn12A==" spinCount="100000" sheet="1" objects="1" scenarios="1" selectLockedCells="1"/>
  <mergeCells count="18">
    <mergeCell ref="A28:D28"/>
    <mergeCell ref="E28:F28"/>
    <mergeCell ref="B20:D20"/>
    <mergeCell ref="A21:F21"/>
    <mergeCell ref="A22:F22"/>
    <mergeCell ref="A23:F23"/>
    <mergeCell ref="A24:F24"/>
    <mergeCell ref="A25:D25"/>
    <mergeCell ref="E25:F25"/>
    <mergeCell ref="A26:D26"/>
    <mergeCell ref="E26:F26"/>
    <mergeCell ref="A27:D27"/>
    <mergeCell ref="E27:F27"/>
    <mergeCell ref="A1:F1"/>
    <mergeCell ref="A2:F2"/>
    <mergeCell ref="A3:F3"/>
    <mergeCell ref="A4:F4"/>
    <mergeCell ref="A5:F5"/>
  </mergeCells>
  <conditionalFormatting sqref="E7:E19">
    <cfRule type="cellIs" dxfId="19" priority="1" stopIfTrue="1" operator="greaterThan">
      <formula>30</formula>
    </cfRule>
    <cfRule type="cellIs" dxfId="18" priority="2" stopIfTrue="1" operator="greaterThan">
      <formula>47</formula>
    </cfRule>
  </conditionalFormatting>
  <pageMargins left="0.69791666666666663" right="0.7" top="0.75" bottom="0.75" header="0.3" footer="0.3"/>
  <pageSetup paperSize="9" scale="98" orientation="portrait" r:id="rId1"/>
  <headerFooter>
    <oddHeader>&amp;C&amp;"-,Tučné"Evidencia samoplatcov v zmysle §78d ods. 8 zákona o sociálnych službách za 4. štvrťrok 2021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</sheetPr>
  <dimension ref="A1:D20"/>
  <sheetViews>
    <sheetView view="pageLayout" zoomScale="104" zoomScaleNormal="100" zoomScalePageLayoutView="104" workbookViewId="0">
      <selection activeCell="C17" sqref="C17"/>
    </sheetView>
  </sheetViews>
  <sheetFormatPr defaultColWidth="8.85546875" defaultRowHeight="15" x14ac:dyDescent="0.25"/>
  <cols>
    <col min="1" max="1" width="5.140625" style="18" customWidth="1"/>
    <col min="2" max="2" width="91.42578125" style="18" customWidth="1"/>
    <col min="3" max="3" width="12" style="18" customWidth="1"/>
    <col min="4" max="4" width="22.5703125" style="18" customWidth="1"/>
    <col min="5" max="16384" width="8.85546875" style="18"/>
  </cols>
  <sheetData>
    <row r="1" spans="1:4" s="10" customFormat="1" ht="12" x14ac:dyDescent="0.25">
      <c r="A1" s="151" t="str">
        <f>'Súhrnný výkaz 4Q 2021'!A1:D1</f>
        <v xml:space="preserve">Prijímateľ finančného príspevku: </v>
      </c>
      <c r="B1" s="151"/>
      <c r="C1" s="151"/>
      <c r="D1" s="151"/>
    </row>
    <row r="2" spans="1:4" s="10" customFormat="1" ht="12" x14ac:dyDescent="0.25">
      <c r="A2" s="151" t="str">
        <f>'Súhrnný výkaz 4Q 2021'!A2:D2</f>
        <v xml:space="preserve">IČO: </v>
      </c>
      <c r="B2" s="151"/>
      <c r="C2" s="151"/>
      <c r="D2" s="151"/>
    </row>
    <row r="3" spans="1:4" s="10" customFormat="1" ht="12" x14ac:dyDescent="0.25">
      <c r="A3" s="151" t="str">
        <f>'Súhrnný výkaz 4Q 2021'!A3:D3</f>
        <v xml:space="preserve">Číslo zmluvy o poskytnutí finančného príspevku: </v>
      </c>
      <c r="B3" s="151"/>
      <c r="C3" s="151"/>
      <c r="D3" s="151"/>
    </row>
    <row r="4" spans="1:4" s="10" customFormat="1" ht="12" x14ac:dyDescent="0.25">
      <c r="A4" s="151" t="str">
        <f>'Súhrnný výkaz 4Q 2021'!A4:D4</f>
        <v xml:space="preserve">Názov a adresa zariadenia sociálnej služby: </v>
      </c>
      <c r="B4" s="151"/>
      <c r="C4" s="151"/>
      <c r="D4" s="151"/>
    </row>
    <row r="5" spans="1:4" s="10" customFormat="1" ht="12" x14ac:dyDescent="0.25">
      <c r="A5" s="151" t="str">
        <f>'Súhrnný výkaz 4Q 2021'!A5:D5</f>
        <v xml:space="preserve">Druh sociálnej služby:  </v>
      </c>
      <c r="B5" s="151"/>
      <c r="C5" s="151"/>
      <c r="D5" s="151"/>
    </row>
    <row r="6" spans="1:4" s="14" customFormat="1" ht="24" customHeight="1" x14ac:dyDescent="0.25">
      <c r="A6" s="11" t="s">
        <v>8</v>
      </c>
      <c r="B6" s="12" t="s">
        <v>9</v>
      </c>
      <c r="C6" s="13" t="s">
        <v>2</v>
      </c>
      <c r="D6" s="12" t="s">
        <v>10</v>
      </c>
    </row>
    <row r="7" spans="1:4" ht="22.5" x14ac:dyDescent="0.25">
      <c r="A7" s="15">
        <v>1</v>
      </c>
      <c r="B7" s="16" t="s">
        <v>114</v>
      </c>
      <c r="C7" s="45">
        <f>'Súhrnný výkaz 4Q 2021'!C9</f>
        <v>0</v>
      </c>
      <c r="D7" s="63" t="s">
        <v>48</v>
      </c>
    </row>
    <row r="8" spans="1:4" ht="21" customHeight="1" x14ac:dyDescent="0.25">
      <c r="A8" s="29">
        <v>2</v>
      </c>
      <c r="B8" s="124" t="s">
        <v>115</v>
      </c>
      <c r="C8" s="46">
        <f>'Súhrnný výkaz 4Q 2021'!C12</f>
        <v>0</v>
      </c>
      <c r="D8" s="63" t="s">
        <v>49</v>
      </c>
    </row>
    <row r="9" spans="1:4" ht="18.75" customHeight="1" x14ac:dyDescent="0.25">
      <c r="A9" s="34" t="s">
        <v>75</v>
      </c>
      <c r="B9" s="33"/>
      <c r="C9" s="31"/>
      <c r="D9" s="35"/>
    </row>
    <row r="10" spans="1:4" ht="27.75" customHeight="1" x14ac:dyDescent="0.25">
      <c r="A10" s="29">
        <v>3</v>
      </c>
      <c r="B10" s="93" t="s">
        <v>116</v>
      </c>
      <c r="C10" s="1">
        <v>0</v>
      </c>
      <c r="D10" s="30" t="s">
        <v>11</v>
      </c>
    </row>
    <row r="11" spans="1:4" ht="43.5" customHeight="1" x14ac:dyDescent="0.25">
      <c r="A11" s="15">
        <v>4</v>
      </c>
      <c r="B11" s="93" t="s">
        <v>117</v>
      </c>
      <c r="C11" s="1">
        <v>0</v>
      </c>
      <c r="D11" s="27" t="s">
        <v>31</v>
      </c>
    </row>
    <row r="12" spans="1:4" ht="36" customHeight="1" x14ac:dyDescent="0.25">
      <c r="A12" s="15">
        <v>5</v>
      </c>
      <c r="B12" s="123" t="s">
        <v>118</v>
      </c>
      <c r="C12" s="48">
        <v>0</v>
      </c>
      <c r="D12" s="28" t="s">
        <v>27</v>
      </c>
    </row>
    <row r="13" spans="1:4" ht="51" customHeight="1" x14ac:dyDescent="0.25">
      <c r="A13" s="15">
        <v>6</v>
      </c>
      <c r="B13" s="84" t="s">
        <v>119</v>
      </c>
      <c r="C13" s="19">
        <f>C12*C8</f>
        <v>0</v>
      </c>
      <c r="D13" s="2" t="s">
        <v>28</v>
      </c>
    </row>
    <row r="14" spans="1:4" s="4" customFormat="1" ht="16.5" customHeight="1" x14ac:dyDescent="0.25">
      <c r="A14" s="34" t="s">
        <v>30</v>
      </c>
      <c r="B14" s="32"/>
      <c r="C14" s="32"/>
      <c r="D14" s="32"/>
    </row>
    <row r="15" spans="1:4" ht="26.1" customHeight="1" x14ac:dyDescent="0.25">
      <c r="A15" s="15">
        <v>7</v>
      </c>
      <c r="B15" s="93" t="s">
        <v>50</v>
      </c>
      <c r="C15" s="17">
        <f>C7-C10</f>
        <v>0</v>
      </c>
      <c r="D15" s="64" t="s">
        <v>29</v>
      </c>
    </row>
    <row r="16" spans="1:4" ht="39" customHeight="1" x14ac:dyDescent="0.25">
      <c r="A16" s="15">
        <v>8</v>
      </c>
      <c r="B16" s="94" t="s">
        <v>120</v>
      </c>
      <c r="C16" s="47">
        <v>0</v>
      </c>
      <c r="D16" s="65" t="s">
        <v>51</v>
      </c>
    </row>
    <row r="17" spans="1:4" ht="36.75" customHeight="1" x14ac:dyDescent="0.25">
      <c r="A17" s="15">
        <v>9</v>
      </c>
      <c r="B17" s="123" t="s">
        <v>121</v>
      </c>
      <c r="C17" s="48">
        <v>0</v>
      </c>
      <c r="D17" s="65" t="s">
        <v>51</v>
      </c>
    </row>
    <row r="18" spans="1:4" ht="40.5" customHeight="1" x14ac:dyDescent="0.25">
      <c r="A18" s="20">
        <v>10</v>
      </c>
      <c r="B18" s="95" t="s">
        <v>122</v>
      </c>
      <c r="C18" s="21">
        <f>C8*C17</f>
        <v>0</v>
      </c>
      <c r="D18" s="66" t="s">
        <v>69</v>
      </c>
    </row>
    <row r="19" spans="1:4" ht="18.75" customHeight="1" x14ac:dyDescent="0.25">
      <c r="A19" s="129" t="s">
        <v>12</v>
      </c>
      <c r="B19" s="129"/>
      <c r="C19" s="129"/>
      <c r="D19" s="129"/>
    </row>
    <row r="20" spans="1:4" s="22" customFormat="1" ht="17.100000000000001" customHeight="1" x14ac:dyDescent="0.25">
      <c r="A20" s="131" t="s">
        <v>106</v>
      </c>
      <c r="B20" s="150"/>
      <c r="C20" s="150"/>
      <c r="D20" s="150"/>
    </row>
  </sheetData>
  <sheetProtection algorithmName="SHA-512" hashValue="cT7LmiScR9Usli7b7n9gjIPyeVpA64qKi6xBgncXLi0xK+HZdhI62dWBxqvkMIUQzt/p6s2SFKI4EEx5bqAGag==" saltValue="twjbQccUvt6fUpMfpo4vRg==" spinCount="100000" sheet="1" selectLockedCells="1"/>
  <mergeCells count="7">
    <mergeCell ref="A20:D20"/>
    <mergeCell ref="A1:D1"/>
    <mergeCell ref="A2:D2"/>
    <mergeCell ref="A3:D3"/>
    <mergeCell ref="A4:D4"/>
    <mergeCell ref="A5:D5"/>
    <mergeCell ref="A19:D19"/>
  </mergeCells>
  <pageMargins left="0.7" right="0.7" top="0.79571759259259256" bottom="0.75" header="0.3" footer="0.3"/>
  <pageSetup paperSize="9" orientation="landscape" r:id="rId1"/>
  <headerFooter>
    <oddHeader>&amp;C&amp;"-,Tučné"&amp;10 &amp;KFF0000Krízová situácia&amp;K01+000 - Výpočty a záznamy k Súhrnnému výkazu za 4. štvrťrok 2021 v zmysle Nariadenia Vlády č. 261/2020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view="pageLayout" zoomScaleNormal="100" workbookViewId="0">
      <selection activeCell="D7" sqref="D7"/>
    </sheetView>
  </sheetViews>
  <sheetFormatPr defaultRowHeight="15" x14ac:dyDescent="0.25"/>
  <cols>
    <col min="1" max="1" width="4.140625" style="4" customWidth="1"/>
    <col min="2" max="2" width="108.42578125" style="4" customWidth="1"/>
    <col min="3" max="3" width="11.5703125" style="4" bestFit="1" customWidth="1"/>
    <col min="4" max="4" width="22.5703125" style="4" customWidth="1"/>
    <col min="5" max="16384" width="9.140625" style="4"/>
  </cols>
  <sheetData>
    <row r="1" spans="1:4" x14ac:dyDescent="0.25">
      <c r="A1" s="152" t="str">
        <f>'Súhrnný výkaz 4Q 2021'!A1:D1</f>
        <v xml:space="preserve">Prijímateľ finančného príspevku: </v>
      </c>
      <c r="B1" s="152"/>
      <c r="C1" s="152"/>
      <c r="D1" s="152"/>
    </row>
    <row r="2" spans="1:4" x14ac:dyDescent="0.25">
      <c r="A2" s="152" t="str">
        <f>'Súhrnný výkaz 4Q 2021'!A2:D2</f>
        <v xml:space="preserve">IČO: </v>
      </c>
      <c r="B2" s="152"/>
      <c r="C2" s="152"/>
      <c r="D2" s="152"/>
    </row>
    <row r="3" spans="1:4" x14ac:dyDescent="0.25">
      <c r="A3" s="152" t="str">
        <f>'Súhrnný výkaz 4Q 2021'!A3:D3</f>
        <v xml:space="preserve">Číslo zmluvy o poskytnutí finančného príspevku: </v>
      </c>
      <c r="B3" s="152"/>
      <c r="C3" s="152"/>
      <c r="D3" s="152"/>
    </row>
    <row r="4" spans="1:4" x14ac:dyDescent="0.25">
      <c r="A4" s="152" t="str">
        <f>'Súhrnný výkaz 4Q 2021'!A4:D4</f>
        <v xml:space="preserve">Názov a adresa zariadenia sociálnej služby: </v>
      </c>
      <c r="B4" s="152"/>
      <c r="C4" s="152"/>
      <c r="D4" s="152"/>
    </row>
    <row r="5" spans="1:4" x14ac:dyDescent="0.25">
      <c r="A5" s="152" t="str">
        <f>'Súhrnný výkaz 4Q 2021'!A5:D5</f>
        <v xml:space="preserve">Druh sociálnej služby:  </v>
      </c>
      <c r="B5" s="152"/>
      <c r="C5" s="152"/>
      <c r="D5" s="152"/>
    </row>
    <row r="6" spans="1:4" ht="22.5" x14ac:dyDescent="0.25">
      <c r="A6" s="11" t="s">
        <v>8</v>
      </c>
      <c r="B6" s="12" t="s">
        <v>67</v>
      </c>
      <c r="C6" s="13" t="s">
        <v>2</v>
      </c>
      <c r="D6" s="12" t="s">
        <v>10</v>
      </c>
    </row>
    <row r="7" spans="1:4" ht="21" customHeight="1" x14ac:dyDescent="0.25">
      <c r="A7" s="15" t="s">
        <v>52</v>
      </c>
      <c r="B7" s="109" t="s">
        <v>130</v>
      </c>
      <c r="C7" s="45">
        <f>'Súhrnný výkaz 4Q 2021'!C9</f>
        <v>0</v>
      </c>
      <c r="D7" s="67" t="s">
        <v>53</v>
      </c>
    </row>
    <row r="8" spans="1:4" ht="18.75" customHeight="1" x14ac:dyDescent="0.25">
      <c r="A8" s="29" t="s">
        <v>54</v>
      </c>
      <c r="B8" s="109" t="s">
        <v>95</v>
      </c>
      <c r="C8" s="47">
        <v>0</v>
      </c>
      <c r="D8" s="68" t="s">
        <v>11</v>
      </c>
    </row>
    <row r="9" spans="1:4" ht="18" customHeight="1" x14ac:dyDescent="0.25">
      <c r="A9" s="29">
        <v>1</v>
      </c>
      <c r="B9" s="109" t="s">
        <v>96</v>
      </c>
      <c r="C9" s="45">
        <f>C7-C8</f>
        <v>0</v>
      </c>
      <c r="D9" s="67" t="s">
        <v>55</v>
      </c>
    </row>
    <row r="10" spans="1:4" ht="18.75" customHeight="1" x14ac:dyDescent="0.25">
      <c r="A10" s="110" t="s">
        <v>68</v>
      </c>
      <c r="B10" s="111"/>
      <c r="C10" s="112"/>
      <c r="D10" s="113"/>
    </row>
    <row r="11" spans="1:4" ht="21.75" customHeight="1" x14ac:dyDescent="0.25">
      <c r="A11" s="29">
        <v>2</v>
      </c>
      <c r="B11" s="94" t="s">
        <v>56</v>
      </c>
      <c r="C11" s="17">
        <f>'Krízová situácia'!C15</f>
        <v>0</v>
      </c>
      <c r="D11" s="67" t="s">
        <v>57</v>
      </c>
    </row>
    <row r="12" spans="1:4" ht="22.5" customHeight="1" x14ac:dyDescent="0.25">
      <c r="A12" s="15">
        <v>3</v>
      </c>
      <c r="B12" s="94" t="s">
        <v>97</v>
      </c>
      <c r="C12" s="1">
        <v>0</v>
      </c>
      <c r="D12" s="69" t="s">
        <v>58</v>
      </c>
    </row>
    <row r="13" spans="1:4" ht="21.75" customHeight="1" x14ac:dyDescent="0.25">
      <c r="A13" s="15">
        <v>4</v>
      </c>
      <c r="B13" s="114" t="s">
        <v>123</v>
      </c>
      <c r="C13" s="70">
        <f>IFERROR(C12/C9,0)</f>
        <v>0</v>
      </c>
      <c r="D13" s="71" t="s">
        <v>59</v>
      </c>
    </row>
    <row r="14" spans="1:4" ht="51" customHeight="1" x14ac:dyDescent="0.25">
      <c r="A14" s="15">
        <v>5</v>
      </c>
      <c r="B14" s="95" t="s">
        <v>124</v>
      </c>
      <c r="C14" s="45" t="str">
        <f>IF(C13&lt;=15%,"Splnená podmienka","Nesplnená podmienka")</f>
        <v>Splnená podmienka</v>
      </c>
      <c r="D14" s="72" t="s">
        <v>60</v>
      </c>
    </row>
    <row r="15" spans="1:4" ht="43.5" customHeight="1" x14ac:dyDescent="0.25">
      <c r="A15" s="15">
        <v>6</v>
      </c>
      <c r="B15" s="95" t="s">
        <v>125</v>
      </c>
      <c r="C15" s="115" t="str">
        <f>IF(C14="Splnená podmienka","oslobodená od povinnosti vrátiť"," - ")</f>
        <v>oslobodená od povinnosti vrátiť</v>
      </c>
      <c r="D15" s="73" t="s">
        <v>61</v>
      </c>
    </row>
    <row r="16" spans="1:4" ht="48.75" customHeight="1" x14ac:dyDescent="0.25">
      <c r="A16" s="15">
        <v>7</v>
      </c>
      <c r="B16" s="116" t="s">
        <v>126</v>
      </c>
      <c r="C16" s="45" t="str">
        <f>IF(AND(C13&gt;15%,C13&lt;=25%),"Splnená podmienka","Nesplnená podmienka")</f>
        <v>Nesplnená podmienka</v>
      </c>
      <c r="D16" s="72" t="s">
        <v>62</v>
      </c>
    </row>
    <row r="17" spans="1:4" ht="42" customHeight="1" x14ac:dyDescent="0.25">
      <c r="A17" s="20">
        <v>8</v>
      </c>
      <c r="B17" s="116" t="s">
        <v>127</v>
      </c>
      <c r="C17" s="117">
        <f>IF(C16="Splnená podmienka",'Krízová situácia'!C18*50%,0)</f>
        <v>0</v>
      </c>
      <c r="D17" s="73" t="s">
        <v>63</v>
      </c>
    </row>
    <row r="18" spans="1:4" ht="39" customHeight="1" x14ac:dyDescent="0.25">
      <c r="A18" s="20">
        <v>9</v>
      </c>
      <c r="B18" s="125" t="s">
        <v>128</v>
      </c>
      <c r="C18" s="119" t="str">
        <f>IF(OR(C13&lt;=15%,C13&lt;=25%),"Splnená jedna z podmienok","Nesplnená žiadna podmienka")</f>
        <v>Splnená jedna z podmienok</v>
      </c>
      <c r="D18" s="120" t="s">
        <v>64</v>
      </c>
    </row>
    <row r="19" spans="1:4" ht="42" customHeight="1" x14ac:dyDescent="0.25">
      <c r="A19" s="20">
        <v>10</v>
      </c>
      <c r="B19" s="118" t="s">
        <v>129</v>
      </c>
      <c r="C19" s="119">
        <f>IF(AND(C14="Nesplnená podmienka",C16="Nesplnená podmienka"),'Krízová situácia'!C18,0)</f>
        <v>0</v>
      </c>
      <c r="D19" s="73" t="s">
        <v>65</v>
      </c>
    </row>
    <row r="20" spans="1:4" x14ac:dyDescent="0.25">
      <c r="A20" s="100"/>
      <c r="B20" s="100"/>
      <c r="C20" s="100"/>
      <c r="D20" s="100"/>
    </row>
    <row r="21" spans="1:4" x14ac:dyDescent="0.25">
      <c r="A21" s="129" t="s">
        <v>12</v>
      </c>
      <c r="B21" s="129"/>
      <c r="C21" s="129"/>
      <c r="D21" s="129"/>
    </row>
    <row r="22" spans="1:4" x14ac:dyDescent="0.25">
      <c r="A22" s="131" t="s">
        <v>107</v>
      </c>
      <c r="B22" s="150"/>
      <c r="C22" s="150"/>
      <c r="D22" s="150"/>
    </row>
  </sheetData>
  <sheetProtection algorithmName="SHA-512" hashValue="rKHkSGSykEqf+AzNoO4cHpx1WgoyJ+yw/P/eKcKBCRMHx0T8VUAy1Lx7JZPAP7MMgb2KTzIpRl4nzcmpv4wj9g==" saltValue="vlM0YXBIAhoo2E+nv4l9Gg==" spinCount="100000" sheet="1" selectLockedCells="1"/>
  <mergeCells count="7">
    <mergeCell ref="A22:D22"/>
    <mergeCell ref="A1:D1"/>
    <mergeCell ref="A2:D2"/>
    <mergeCell ref="A3:D3"/>
    <mergeCell ref="A4:D4"/>
    <mergeCell ref="A5:D5"/>
    <mergeCell ref="A21:D21"/>
  </mergeCells>
  <pageMargins left="0.7" right="0.7" top="0.75" bottom="0.75" header="0.3" footer="0.3"/>
  <pageSetup paperSize="9" scale="87" orientation="landscape" r:id="rId1"/>
  <headerFooter>
    <oddHeader>&amp;C&amp;"-,Tučné"&amp;10&amp;KFF0000Krízová situácia - Novela&amp;K01+000 - Výpočty a záznamy k Súhrnnému výkazu za 4. štvrťrok 2021 v zmysle Nariadenia Vlády č. 261/2020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"/>
  <sheetViews>
    <sheetView view="pageLayout" zoomScale="110" zoomScaleNormal="100" zoomScaleSheetLayoutView="70" zoomScalePageLayoutView="110" workbookViewId="0">
      <selection activeCell="I50" sqref="I50"/>
    </sheetView>
  </sheetViews>
  <sheetFormatPr defaultRowHeight="15" x14ac:dyDescent="0.25"/>
  <cols>
    <col min="1" max="7" width="9.140625" style="96"/>
    <col min="8" max="8" width="12.140625" style="96" customWidth="1"/>
    <col min="9" max="9" width="4.28515625" style="96" customWidth="1"/>
    <col min="10" max="10" width="6" style="96" customWidth="1"/>
    <col min="11" max="11" width="3" style="96" customWidth="1"/>
    <col min="12" max="12" width="4.7109375" style="96" customWidth="1"/>
    <col min="13" max="15" width="9.140625" style="96"/>
    <col min="16" max="16" width="9.140625" style="96" customWidth="1"/>
    <col min="17" max="16384" width="9.140625" style="96"/>
  </cols>
  <sheetData/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Súhrnný výkaz 4Q 2021</vt:lpstr>
      <vt:lpstr>Evidencia prijímateľov 2021</vt:lpstr>
      <vt:lpstr>Evidencia samoplatcov 4Q 2021</vt:lpstr>
      <vt:lpstr>Krízová situácia</vt:lpstr>
      <vt:lpstr>!Novela - Výpočet!</vt:lpstr>
      <vt:lpstr>Čestné vyhlásenie</vt:lpstr>
      <vt:lpstr>'Čestné vyhlásenie'!Oblasť_tlače</vt:lpstr>
      <vt:lpstr>'Evidencia prijímateľov 2021'!Oblasť_tlače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2022-01-03T15:29:53Z</dcterms:modified>
</cp:coreProperties>
</file>